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05" firstSheet="14" activeTab="21"/>
  </bookViews>
  <sheets>
    <sheet name="02.07.2012" sheetId="1" r:id="rId1"/>
    <sheet name="03.07.2012" sheetId="2" r:id="rId2"/>
    <sheet name="04.07.2012" sheetId="3" r:id="rId3"/>
    <sheet name="05.07.2012" sheetId="4" r:id="rId4"/>
    <sheet name="06.07.2012" sheetId="5" r:id="rId5"/>
    <sheet name="09.07.2012" sheetId="6" r:id="rId6"/>
    <sheet name="10.07.2012" sheetId="7" r:id="rId7"/>
    <sheet name="11.07.2012" sheetId="8" r:id="rId8"/>
    <sheet name="12.07.2012" sheetId="9" r:id="rId9"/>
    <sheet name="13.07.2012" sheetId="10" r:id="rId10"/>
    <sheet name="16.07.2012" sheetId="11" r:id="rId11"/>
    <sheet name="17.07.2012" sheetId="12" r:id="rId12"/>
    <sheet name="18.07.2012" sheetId="13" r:id="rId13"/>
    <sheet name="19.07.2012" sheetId="14" r:id="rId14"/>
    <sheet name="20.07.2012" sheetId="15" r:id="rId15"/>
    <sheet name="23.07.2012" sheetId="16" r:id="rId16"/>
    <sheet name="24.07.2012" sheetId="17" r:id="rId17"/>
    <sheet name="25.07.2012" sheetId="18" r:id="rId18"/>
    <sheet name="26.07.2012" sheetId="19" r:id="rId19"/>
    <sheet name="27.07.2012" sheetId="20" r:id="rId20"/>
    <sheet name="30.07.2012" sheetId="21" r:id="rId21"/>
    <sheet name="31.07.2012" sheetId="22" r:id="rId22"/>
  </sheets>
  <definedNames/>
  <calcPr fullCalcOnLoad="1"/>
</workbook>
</file>

<file path=xl/sharedStrings.xml><?xml version="1.0" encoding="utf-8"?>
<sst xmlns="http://schemas.openxmlformats.org/spreadsheetml/2006/main" count="594" uniqueCount="136">
  <si>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</si>
  <si>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</si>
  <si>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</si>
  <si>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</si>
  <si>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</si>
  <si>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</si>
  <si>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</si>
  <si>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</si>
  <si>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</si>
  <si>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</si>
  <si>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</si>
  <si>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</si>
  <si>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</si>
  <si>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</si>
  <si>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</si>
  <si>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</si>
  <si>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</si>
  <si>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</si>
  <si>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</si>
  <si>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>SPITAL SAPOCA</t>
  </si>
  <si>
    <t>alimente</t>
  </si>
  <si>
    <t>OMV PETROM</t>
  </si>
  <si>
    <t>ridicare numerar</t>
  </si>
  <si>
    <t>GINAR PROD PANIF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</si>
  <si>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</si>
  <si>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</si>
  <si>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</si>
  <si>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Ec. Vlad Laurentiu</t>
  </si>
  <si>
    <t>cheltuieli gospodaresti</t>
  </si>
  <si>
    <t>restituire garantie participare licitatie</t>
  </si>
  <si>
    <t>combustibil termic lichid</t>
  </si>
  <si>
    <t>ROMPETROL</t>
  </si>
  <si>
    <t>A&amp;A MEDICAL</t>
  </si>
  <si>
    <t>A&amp;G MEDICAL TRADING</t>
  </si>
  <si>
    <t xml:space="preserve">ACTAVIS </t>
  </si>
  <si>
    <t>ADM FARM</t>
  </si>
  <si>
    <t>BELLA ROMANIA</t>
  </si>
  <si>
    <t>CRIO 2</t>
  </si>
  <si>
    <t>EMSAR</t>
  </si>
  <si>
    <t>EPRUBETA FARM</t>
  </si>
  <si>
    <t>FARMACEUTICA REMEDIA</t>
  </si>
  <si>
    <t xml:space="preserve">FELSIN FARM </t>
  </si>
  <si>
    <t>FIDELIO FARM</t>
  </si>
  <si>
    <t>FRESSENIUS KABI</t>
  </si>
  <si>
    <t>MEDIMFARM</t>
  </si>
  <si>
    <t>ECHO PLUS</t>
  </si>
  <si>
    <t>materiale</t>
  </si>
  <si>
    <t xml:space="preserve">                                  Ec. Vlad Laurentiu</t>
  </si>
  <si>
    <t>M.L.M. MEDICAL</t>
  </si>
  <si>
    <t>PANSIPROD MEDICAL</t>
  </si>
  <si>
    <t>PHARMA IASI</t>
  </si>
  <si>
    <t>PLASTIC PROD</t>
  </si>
  <si>
    <t>INFOMED FLUIDS</t>
  </si>
  <si>
    <t>STERIL ROMANIA</t>
  </si>
  <si>
    <t>TUNIC PROD</t>
  </si>
  <si>
    <t>DERATY MAX</t>
  </si>
  <si>
    <t>CHEQUE DEJEUNER</t>
  </si>
  <si>
    <t>tichete masa</t>
  </si>
  <si>
    <t xml:space="preserve">COMFORTUNA </t>
  </si>
  <si>
    <t>servicii catering</t>
  </si>
  <si>
    <t>RIDICARE NUMERAR</t>
  </si>
  <si>
    <t>salarii aferente lunii iunie 2012</t>
  </si>
  <si>
    <t>BUGETUL DE STAT</t>
  </si>
  <si>
    <t>cote salarii</t>
  </si>
  <si>
    <t>SALARIATI</t>
  </si>
  <si>
    <t>incarcatura butelie</t>
  </si>
  <si>
    <t>APELE ROMANE</t>
  </si>
  <si>
    <t>prestari servicii</t>
  </si>
  <si>
    <t>ARONAX</t>
  </si>
  <si>
    <t>CONCIFOR</t>
  </si>
  <si>
    <t>ADE&amp;MAR ABSOLUT</t>
  </si>
  <si>
    <t>COMPANIA DE APA</t>
  </si>
  <si>
    <t>apa potabila</t>
  </si>
  <si>
    <t>ELSSADO MARKET</t>
  </si>
  <si>
    <t>ELECTRICA</t>
  </si>
  <si>
    <t>energie electrica</t>
  </si>
  <si>
    <t>FOREST A&amp;V</t>
  </si>
  <si>
    <t>CARACTER PRINT</t>
  </si>
  <si>
    <t>PETROM OMV</t>
  </si>
  <si>
    <t>CTL</t>
  </si>
  <si>
    <t>PETROM DISTRIBUTIE GAZE</t>
  </si>
  <si>
    <t>gaze naturale</t>
  </si>
  <si>
    <t>POENARU MARIN</t>
  </si>
  <si>
    <t>INFOMED</t>
  </si>
  <si>
    <t>materiale sanitare</t>
  </si>
  <si>
    <t>TEHNOMED SERVICE</t>
  </si>
  <si>
    <t>PLASTIC PROD COM</t>
  </si>
  <si>
    <t>ALPHA BRIO MEDICAL</t>
  </si>
  <si>
    <t>SANIMED INTERNATIONAL</t>
  </si>
  <si>
    <t>SOCORO SUPPLY</t>
  </si>
  <si>
    <t>GLOBAL EQUIPMENTS</t>
  </si>
  <si>
    <t>ANDRIMEX</t>
  </si>
  <si>
    <t>BUTAN GAS</t>
  </si>
  <si>
    <t>A&amp;G MED TRADING</t>
  </si>
  <si>
    <t>FARMEXPERT DCI</t>
  </si>
  <si>
    <t>EUROPHARM HOLDING</t>
  </si>
  <si>
    <t>BIOEEL</t>
  </si>
  <si>
    <t>APAPRIMA BERCA</t>
  </si>
  <si>
    <t>ANCOS 97 SRL</t>
  </si>
  <si>
    <t>CLEAN ECO</t>
  </si>
  <si>
    <t>CO&amp;CO CONSUMER</t>
  </si>
  <si>
    <t>COMADYS 2005</t>
  </si>
  <si>
    <t>COMAT SA BUZAU</t>
  </si>
  <si>
    <t>DANY CRIS 93</t>
  </si>
  <si>
    <t>FRIGOTEHNICA</t>
  </si>
  <si>
    <t>HARD SERVICE</t>
  </si>
  <si>
    <t>IBERIA COM</t>
  </si>
  <si>
    <t>IMPARAT SRL</t>
  </si>
  <si>
    <t>MARIDOR</t>
  </si>
  <si>
    <t>MIGA COM</t>
  </si>
  <si>
    <t>PRACTIC PROD COM</t>
  </si>
  <si>
    <t>RAZIMED</t>
  </si>
  <si>
    <t>RER ECOLOGIC</t>
  </si>
  <si>
    <t>MANOPRINTING SYSTEM</t>
  </si>
  <si>
    <t>ROMPREST ENERGY</t>
  </si>
  <si>
    <t>SPEED CONSTRUCT</t>
  </si>
  <si>
    <t>TRIDENT SERVICE</t>
  </si>
  <si>
    <t>medicamente</t>
  </si>
  <si>
    <t>reactivi laborator</t>
  </si>
  <si>
    <t>reparatii curente</t>
  </si>
  <si>
    <t>cote salarii af.lunii mai</t>
  </si>
  <si>
    <t>DSP BUZAU</t>
  </si>
  <si>
    <t>FARMEXIM BUCURESTI</t>
  </si>
  <si>
    <t>ORANGE ROMANIA</t>
  </si>
  <si>
    <t>convorbiri telefonice</t>
  </si>
  <si>
    <t>COMFORTUNA 93</t>
  </si>
  <si>
    <t>G4S CASH SOLUTION</t>
  </si>
  <si>
    <t>ROMTELECOM</t>
  </si>
  <si>
    <t>abonament TV</t>
  </si>
  <si>
    <t>FOREST GARDEN</t>
  </si>
  <si>
    <t>DEDEMAN</t>
  </si>
  <si>
    <t>IDM DINAMIC</t>
  </si>
  <si>
    <t>materiale de intretinere si gospodarire</t>
  </si>
  <si>
    <t>C.T.C.E.Piatra Neamt</t>
  </si>
  <si>
    <t>GIN SAN MED</t>
  </si>
  <si>
    <t>INFOSOFT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</si>
</sst>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workbookViewId="0" topLeftCell="A1">
      <selection activeCell="B59" sqref="B59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16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1" spans="1:4" ht="12.75">
      <c r="A11" s="28" t="s">
        <v>0</v>
      </c>
      <c r="B11" s="28" t="s">
        <v>1</v>
      </c>
      <c r="C11" s="33" t="s">
        <v>2</v>
      </c>
      <c r="D11" s="33" t="s">
        <v>3</v>
      </c>
    </row>
    <row r="12" spans="1:4" ht="12.75">
      <c r="A12" s="29"/>
      <c r="B12" s="31"/>
      <c r="C12" s="34"/>
      <c r="D12" s="34"/>
    </row>
    <row r="13" spans="1:4" ht="12.75">
      <c r="A13" s="30"/>
      <c r="B13" s="32"/>
      <c r="C13" s="35"/>
      <c r="D13" s="35"/>
    </row>
    <row r="14" spans="1:4" ht="15.75" customHeight="1">
      <c r="A14" s="36" t="s">
        <v>4</v>
      </c>
      <c r="B14" s="38">
        <v>0</v>
      </c>
      <c r="C14" s="40"/>
      <c r="D14" s="40"/>
    </row>
    <row r="15" spans="1:4" ht="12.75">
      <c r="A15" s="37"/>
      <c r="B15" s="39"/>
      <c r="C15" s="41"/>
      <c r="D15" s="4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36" t="s">
        <v>5</v>
      </c>
      <c r="B23" s="38">
        <f>B25+B26+B27</f>
        <v>73696.76</v>
      </c>
      <c r="C23" s="40"/>
      <c r="D23" s="40"/>
    </row>
    <row r="24" spans="1:4" ht="12.75">
      <c r="A24" s="37"/>
      <c r="B24" s="39"/>
      <c r="C24" s="41"/>
      <c r="D24" s="41"/>
    </row>
    <row r="25" spans="1:4" ht="12.75">
      <c r="A25" s="1"/>
      <c r="B25" s="2">
        <v>36000</v>
      </c>
      <c r="C25" s="1" t="s">
        <v>19</v>
      </c>
      <c r="D25" s="1" t="s">
        <v>20</v>
      </c>
    </row>
    <row r="26" spans="1:4" ht="12.75">
      <c r="A26" s="1"/>
      <c r="B26" s="11">
        <v>6000</v>
      </c>
      <c r="C26" s="1" t="s">
        <v>22</v>
      </c>
      <c r="D26" s="1" t="s">
        <v>28</v>
      </c>
    </row>
    <row r="27" spans="1:4" ht="12.75">
      <c r="A27" s="1"/>
      <c r="B27" s="2">
        <v>31696.76</v>
      </c>
      <c r="C27" s="1" t="s">
        <v>21</v>
      </c>
      <c r="D27" s="1" t="s">
        <v>30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8" customHeight="1">
      <c r="A37" s="42" t="s">
        <v>6</v>
      </c>
      <c r="B37" s="38">
        <v>0</v>
      </c>
      <c r="C37" s="40"/>
      <c r="D37" s="40"/>
    </row>
    <row r="38" spans="1:4" ht="15.75" customHeight="1">
      <c r="A38" s="43"/>
      <c r="B38" s="39"/>
      <c r="C38" s="41"/>
      <c r="D38" s="4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36" t="s">
        <v>7</v>
      </c>
      <c r="B45" s="38">
        <v>0</v>
      </c>
      <c r="C45" s="40"/>
      <c r="D45" s="40"/>
    </row>
    <row r="46" spans="1:4" ht="12.75">
      <c r="A46" s="37"/>
      <c r="B46" s="39"/>
      <c r="C46" s="41"/>
      <c r="D46" s="4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B23</f>
        <v>73696.76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27" t="s">
        <v>10</v>
      </c>
      <c r="D54" s="27"/>
    </row>
    <row r="55" spans="1:4" ht="15.75">
      <c r="A55" s="4" t="s">
        <v>9</v>
      </c>
      <c r="B55" s="3"/>
      <c r="C55" s="44" t="s">
        <v>11</v>
      </c>
      <c r="D55" s="44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27" t="s">
        <v>12</v>
      </c>
      <c r="D59" s="27"/>
    </row>
    <row r="60" spans="2:4" ht="15.75">
      <c r="B60" s="3"/>
      <c r="C60" s="27" t="s">
        <v>13</v>
      </c>
      <c r="D60" s="27"/>
    </row>
  </sheetData>
  <mergeCells count="26">
    <mergeCell ref="C54:D54"/>
    <mergeCell ref="C55:D55"/>
    <mergeCell ref="A45:A46"/>
    <mergeCell ref="B45:B46"/>
    <mergeCell ref="C45:C46"/>
    <mergeCell ref="D45:D46"/>
    <mergeCell ref="A37:A38"/>
    <mergeCell ref="B37:B38"/>
    <mergeCell ref="C37:C38"/>
    <mergeCell ref="D37:D38"/>
    <mergeCell ref="C14:C15"/>
    <mergeCell ref="D14:D15"/>
    <mergeCell ref="A23:A24"/>
    <mergeCell ref="B23:B24"/>
    <mergeCell ref="C23:C24"/>
    <mergeCell ref="D23:D24"/>
    <mergeCell ref="C59:D59"/>
    <mergeCell ref="C60:D60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85"/>
  <sheetViews>
    <sheetView workbookViewId="0" topLeftCell="D1">
      <selection activeCell="E27" sqref="E27:G28"/>
    </sheetView>
  </sheetViews>
  <sheetFormatPr defaultColWidth="9.140625" defaultRowHeight="12.75"/>
  <cols>
    <col min="4" max="4" width="34.57421875" style="0" customWidth="1"/>
    <col min="5" max="5" width="14.140625" style="0" customWidth="1"/>
    <col min="6" max="6" width="27.7109375" style="0" customWidth="1"/>
    <col min="7" max="7" width="25.8515625" style="0" customWidth="1"/>
  </cols>
  <sheetData>
    <row r="6" spans="4:7" ht="15.75">
      <c r="D6" s="27" t="s">
        <v>14</v>
      </c>
      <c r="E6" s="27"/>
      <c r="F6" s="27"/>
      <c r="G6" s="27"/>
    </row>
    <row r="7" spans="4:7" ht="15.75">
      <c r="D7" s="27" t="s">
        <v>15</v>
      </c>
      <c r="E7" s="27"/>
      <c r="F7" s="27"/>
      <c r="G7" s="27"/>
    </row>
    <row r="12" spans="4:7" ht="12.75">
      <c r="D12" s="33" t="s">
        <v>0</v>
      </c>
      <c r="E12" s="33" t="s">
        <v>1</v>
      </c>
      <c r="F12" s="33" t="s">
        <v>2</v>
      </c>
      <c r="G12" s="33" t="s">
        <v>3</v>
      </c>
    </row>
    <row r="13" spans="4:7" ht="12.75">
      <c r="D13" s="34"/>
      <c r="E13" s="45"/>
      <c r="F13" s="34"/>
      <c r="G13" s="34"/>
    </row>
    <row r="14" spans="4:7" ht="12.75">
      <c r="D14" s="35"/>
      <c r="E14" s="46"/>
      <c r="F14" s="35"/>
      <c r="G14" s="35"/>
    </row>
    <row r="15" spans="4:7" ht="12.75">
      <c r="D15" s="36" t="s">
        <v>4</v>
      </c>
      <c r="E15" s="38">
        <f>E17+E18+E19</f>
        <v>734608.01</v>
      </c>
      <c r="F15" s="40"/>
      <c r="G15" s="40"/>
    </row>
    <row r="16" spans="4:7" ht="12.75">
      <c r="D16" s="37"/>
      <c r="E16" s="39"/>
      <c r="F16" s="41"/>
      <c r="G16" s="41"/>
    </row>
    <row r="17" spans="4:7" ht="12.75" customHeight="1">
      <c r="D17" s="1"/>
      <c r="E17" s="16">
        <v>2880.01</v>
      </c>
      <c r="F17" s="1" t="s">
        <v>56</v>
      </c>
      <c r="G17" s="1" t="s">
        <v>57</v>
      </c>
    </row>
    <row r="18" spans="4:7" ht="12.75">
      <c r="D18" s="1"/>
      <c r="E18" s="12">
        <v>689307</v>
      </c>
      <c r="F18" s="1" t="s">
        <v>64</v>
      </c>
      <c r="G18" s="1" t="s">
        <v>61</v>
      </c>
    </row>
    <row r="19" spans="4:7" ht="12.75">
      <c r="D19" s="1"/>
      <c r="E19" s="2">
        <v>42421</v>
      </c>
      <c r="F19" s="1" t="s">
        <v>62</v>
      </c>
      <c r="G19" s="1" t="s">
        <v>63</v>
      </c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36" t="s">
        <v>5</v>
      </c>
      <c r="E24" s="38">
        <f>E26+E27</f>
        <v>158488.67</v>
      </c>
      <c r="F24" s="40"/>
      <c r="G24" s="40"/>
    </row>
    <row r="25" spans="4:7" ht="12.75">
      <c r="D25" s="37"/>
      <c r="E25" s="39"/>
      <c r="F25" s="41"/>
      <c r="G25" s="41"/>
    </row>
    <row r="26" spans="4:7" ht="12.75">
      <c r="D26" s="1"/>
      <c r="E26" s="11">
        <v>148488.67</v>
      </c>
      <c r="F26" s="1" t="s">
        <v>58</v>
      </c>
      <c r="G26" s="1" t="s">
        <v>59</v>
      </c>
    </row>
    <row r="27" spans="4:7" ht="12.75">
      <c r="D27" s="1"/>
      <c r="E27" s="11">
        <v>10000</v>
      </c>
      <c r="F27" s="1" t="s">
        <v>60</v>
      </c>
      <c r="G27" s="1" t="s">
        <v>28</v>
      </c>
    </row>
    <row r="28" spans="4:7" ht="12.75">
      <c r="D28" s="1"/>
      <c r="E28" s="11"/>
      <c r="F28" s="1"/>
      <c r="G28" s="1"/>
    </row>
    <row r="29" spans="4:7" ht="12.75">
      <c r="D29" s="1"/>
      <c r="E29" s="11"/>
      <c r="F29" s="1"/>
      <c r="G29" s="1"/>
    </row>
    <row r="30" spans="4:7" ht="12.75">
      <c r="D30" s="1"/>
      <c r="E30" s="11"/>
      <c r="F30" s="1"/>
      <c r="G30" s="1"/>
    </row>
    <row r="31" spans="4:7" ht="12.75">
      <c r="D31" s="1"/>
      <c r="E31" s="11"/>
      <c r="F31" s="1"/>
      <c r="G31" s="1"/>
    </row>
    <row r="32" spans="4:7" ht="12.75">
      <c r="D32" s="1"/>
      <c r="E32" s="11"/>
      <c r="F32" s="1"/>
      <c r="G32" s="1"/>
    </row>
    <row r="33" spans="4:7" ht="12.75">
      <c r="D33" s="1"/>
      <c r="E33" s="11"/>
      <c r="F33" s="1"/>
      <c r="G33" s="1"/>
    </row>
    <row r="34" spans="4:7" ht="12.75">
      <c r="D34" s="1"/>
      <c r="E34" s="11"/>
      <c r="F34" s="1"/>
      <c r="G34" s="1"/>
    </row>
    <row r="35" spans="4:7" ht="12.75">
      <c r="D35" s="1"/>
      <c r="E35" s="11"/>
      <c r="F35" s="1"/>
      <c r="G35" s="1"/>
    </row>
    <row r="36" spans="4:7" ht="12.75">
      <c r="D36" s="1"/>
      <c r="E36" s="11"/>
      <c r="F36" s="1"/>
      <c r="G36" s="1"/>
    </row>
    <row r="37" spans="4:7" ht="12.75">
      <c r="D37" s="1"/>
      <c r="E37" s="11"/>
      <c r="F37" s="1"/>
      <c r="G37" s="1"/>
    </row>
    <row r="38" spans="4:7" ht="12.75">
      <c r="D38" s="1"/>
      <c r="E38" s="11"/>
      <c r="F38" s="1"/>
      <c r="G38" s="1"/>
    </row>
    <row r="39" spans="4:7" ht="12.75">
      <c r="D39" s="1"/>
      <c r="E39" s="11"/>
      <c r="F39" s="1"/>
      <c r="G39" s="1"/>
    </row>
    <row r="40" spans="4:7" ht="12.75">
      <c r="D40" s="1"/>
      <c r="E40" s="11"/>
      <c r="F40" s="1"/>
      <c r="G40" s="1"/>
    </row>
    <row r="41" spans="4:7" ht="12.75">
      <c r="D41" s="1"/>
      <c r="E41" s="11"/>
      <c r="F41" s="1"/>
      <c r="G41" s="1"/>
    </row>
    <row r="42" spans="4:7" ht="12.75">
      <c r="D42" s="1"/>
      <c r="E42" s="11"/>
      <c r="F42" s="1"/>
      <c r="G42" s="1"/>
    </row>
    <row r="43" spans="4:7" ht="12.75">
      <c r="D43" s="1"/>
      <c r="E43" s="11"/>
      <c r="F43" s="1"/>
      <c r="G43" s="1"/>
    </row>
    <row r="44" spans="4:7" ht="12.75">
      <c r="D44" s="1"/>
      <c r="E44" s="11"/>
      <c r="F44" s="1"/>
      <c r="G44" s="1"/>
    </row>
    <row r="45" spans="4:7" ht="12.75">
      <c r="D45" s="1"/>
      <c r="E45" s="11"/>
      <c r="F45" s="1"/>
      <c r="G45" s="1"/>
    </row>
    <row r="46" spans="4:7" ht="12.75">
      <c r="D46" s="1"/>
      <c r="E46" s="11"/>
      <c r="F46" s="1"/>
      <c r="G46" s="1"/>
    </row>
    <row r="47" spans="4:7" ht="12.75">
      <c r="D47" s="1"/>
      <c r="E47" s="11"/>
      <c r="F47" s="1"/>
      <c r="G47" s="1"/>
    </row>
    <row r="48" spans="4:7" ht="12.75">
      <c r="D48" s="1"/>
      <c r="E48" s="11"/>
      <c r="F48" s="1"/>
      <c r="G48" s="1"/>
    </row>
    <row r="49" spans="4:7" ht="12.75">
      <c r="D49" s="1"/>
      <c r="E49" s="11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2.75">
      <c r="D54" s="1"/>
      <c r="E54" s="2"/>
      <c r="F54" s="1"/>
      <c r="G54" s="1"/>
    </row>
    <row r="55" spans="4:7" ht="12.75">
      <c r="D55" s="1"/>
      <c r="E55" s="2"/>
      <c r="F55" s="1"/>
      <c r="G55" s="1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2.75">
      <c r="D59" s="1"/>
      <c r="E59" s="2"/>
      <c r="F59" s="1"/>
      <c r="G59" s="1"/>
    </row>
    <row r="60" spans="4:7" ht="12.75">
      <c r="D60" s="1"/>
      <c r="E60" s="2"/>
      <c r="F60" s="1"/>
      <c r="G60" s="1"/>
    </row>
    <row r="61" spans="4:7" ht="12.75">
      <c r="D61" s="1"/>
      <c r="E61" s="2"/>
      <c r="F61" s="1"/>
      <c r="G61" s="1"/>
    </row>
    <row r="62" spans="4:7" ht="12.75">
      <c r="D62" s="42" t="s">
        <v>6</v>
      </c>
      <c r="E62" s="38">
        <v>0</v>
      </c>
      <c r="F62" s="40"/>
      <c r="G62" s="40"/>
    </row>
    <row r="63" spans="4:7" ht="18" customHeight="1">
      <c r="D63" s="43"/>
      <c r="E63" s="39"/>
      <c r="F63" s="41"/>
      <c r="G63" s="41"/>
    </row>
    <row r="64" spans="4:7" ht="12.75">
      <c r="D64" s="1"/>
      <c r="E64" s="2"/>
      <c r="F64" s="1"/>
      <c r="G64" s="1"/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1"/>
      <c r="E67" s="2"/>
      <c r="F67" s="1"/>
      <c r="G67" s="1"/>
    </row>
    <row r="68" spans="4:7" ht="12.75">
      <c r="D68" s="1"/>
      <c r="E68" s="2"/>
      <c r="F68" s="1"/>
      <c r="G68" s="1"/>
    </row>
    <row r="69" spans="4:7" ht="12.75">
      <c r="D69" s="1"/>
      <c r="E69" s="2"/>
      <c r="F69" s="1"/>
      <c r="G69" s="1"/>
    </row>
    <row r="70" spans="4:7" ht="12.75">
      <c r="D70" s="36" t="s">
        <v>7</v>
      </c>
      <c r="E70" s="38">
        <v>0</v>
      </c>
      <c r="F70" s="40"/>
      <c r="G70" s="40"/>
    </row>
    <row r="71" spans="4:7" ht="12.75">
      <c r="D71" s="37"/>
      <c r="E71" s="39"/>
      <c r="F71" s="41"/>
      <c r="G71" s="41"/>
    </row>
    <row r="72" spans="4:7" ht="12.75">
      <c r="D72" s="1"/>
      <c r="E72" s="2"/>
      <c r="F72" s="1"/>
      <c r="G72" s="1"/>
    </row>
    <row r="73" spans="4:7" ht="12.75">
      <c r="D73" s="1"/>
      <c r="E73" s="2"/>
      <c r="F73" s="1"/>
      <c r="G73" s="1"/>
    </row>
    <row r="74" spans="4:7" ht="12.75">
      <c r="D74" s="1"/>
      <c r="E74" s="2"/>
      <c r="F74" s="1"/>
      <c r="G74" s="1"/>
    </row>
    <row r="75" spans="4:7" ht="12.75">
      <c r="D75" s="1"/>
      <c r="E75" s="2"/>
      <c r="F75" s="1"/>
      <c r="G75" s="1"/>
    </row>
    <row r="76" spans="4:7" ht="15.75">
      <c r="D76" s="9" t="s">
        <v>16</v>
      </c>
      <c r="E76" s="10">
        <f>E15+E24</f>
        <v>893096.68</v>
      </c>
      <c r="F76" s="9"/>
      <c r="G76" s="9"/>
    </row>
    <row r="77" ht="12.75">
      <c r="E77" s="3"/>
    </row>
    <row r="78" ht="12.75">
      <c r="E78" s="3"/>
    </row>
    <row r="79" spans="4:7" ht="15.75">
      <c r="D79" s="5" t="s">
        <v>8</v>
      </c>
      <c r="E79" s="3"/>
      <c r="F79" s="27" t="s">
        <v>10</v>
      </c>
      <c r="G79" s="27"/>
    </row>
    <row r="80" spans="4:7" ht="15.75">
      <c r="D80" s="4" t="s">
        <v>9</v>
      </c>
      <c r="E80" s="3"/>
      <c r="F80" s="44" t="s">
        <v>11</v>
      </c>
      <c r="G80" s="44"/>
    </row>
    <row r="81" ht="12.75">
      <c r="E81" s="3"/>
    </row>
    <row r="82" ht="12.75">
      <c r="E82" s="3"/>
    </row>
    <row r="83" ht="12.75">
      <c r="E83" s="3"/>
    </row>
    <row r="84" spans="5:7" ht="15.75">
      <c r="E84" s="3"/>
      <c r="F84" s="27" t="s">
        <v>12</v>
      </c>
      <c r="G84" s="27"/>
    </row>
    <row r="85" spans="5:7" ht="15.75">
      <c r="E85" s="3"/>
      <c r="F85" s="27" t="s">
        <v>13</v>
      </c>
      <c r="G85" s="27"/>
    </row>
  </sheetData>
  <mergeCells count="26">
    <mergeCell ref="F79:G79"/>
    <mergeCell ref="F80:G80"/>
    <mergeCell ref="F84:G84"/>
    <mergeCell ref="F85:G85"/>
    <mergeCell ref="D70:D71"/>
    <mergeCell ref="E70:E71"/>
    <mergeCell ref="F70:F71"/>
    <mergeCell ref="G70:G71"/>
    <mergeCell ref="D62:D63"/>
    <mergeCell ref="E62:E63"/>
    <mergeCell ref="F62:F63"/>
    <mergeCell ref="G62:G63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I38" sqref="I38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1.7109375" style="0" customWidth="1"/>
    <col min="4" max="4" width="26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</f>
        <v>311474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11">
        <v>311474</v>
      </c>
      <c r="C17" s="1" t="s">
        <v>22</v>
      </c>
      <c r="D17" s="1" t="s">
        <v>61</v>
      </c>
    </row>
    <row r="18" spans="1:4" ht="12.75">
      <c r="A18" s="1"/>
      <c r="B18" s="2"/>
      <c r="C18" s="1"/>
      <c r="D18" s="1"/>
    </row>
    <row r="19" spans="1:4" ht="12.75">
      <c r="A19" s="36" t="s">
        <v>5</v>
      </c>
      <c r="B19" s="38">
        <f>SUM(B21:B49)</f>
        <v>168987.88999999998</v>
      </c>
      <c r="C19" s="40"/>
      <c r="D19" s="40"/>
    </row>
    <row r="20" spans="1:4" ht="12.75">
      <c r="A20" s="37"/>
      <c r="B20" s="39"/>
      <c r="C20" s="41"/>
      <c r="D20" s="41"/>
    </row>
    <row r="21" spans="1:4" ht="12.75">
      <c r="A21" s="7"/>
      <c r="B21" s="11">
        <v>490.05</v>
      </c>
      <c r="C21" s="1" t="s">
        <v>92</v>
      </c>
      <c r="D21" s="1" t="s">
        <v>65</v>
      </c>
    </row>
    <row r="22" spans="1:4" ht="12.75">
      <c r="A22" s="7"/>
      <c r="B22" s="11">
        <v>1582.43</v>
      </c>
      <c r="C22" s="1" t="s">
        <v>66</v>
      </c>
      <c r="D22" s="1" t="s">
        <v>67</v>
      </c>
    </row>
    <row r="23" spans="1:4" ht="12.75">
      <c r="A23" s="7"/>
      <c r="B23" s="11">
        <v>1085.59</v>
      </c>
      <c r="C23" s="1" t="s">
        <v>68</v>
      </c>
      <c r="D23" s="1" t="s">
        <v>46</v>
      </c>
    </row>
    <row r="24" spans="1:4" ht="12.75">
      <c r="A24" s="7"/>
      <c r="B24" s="16">
        <v>4500</v>
      </c>
      <c r="C24" s="1" t="s">
        <v>69</v>
      </c>
      <c r="D24" s="1" t="s">
        <v>67</v>
      </c>
    </row>
    <row r="25" spans="1:4" ht="12.75">
      <c r="A25" s="7"/>
      <c r="B25" s="11">
        <v>5095.49</v>
      </c>
      <c r="C25" s="1" t="s">
        <v>45</v>
      </c>
      <c r="D25" s="1" t="s">
        <v>46</v>
      </c>
    </row>
    <row r="26" spans="1:4" ht="12.75">
      <c r="A26" s="7"/>
      <c r="B26" s="11">
        <v>2978.48</v>
      </c>
      <c r="C26" s="1" t="s">
        <v>70</v>
      </c>
      <c r="D26" s="1" t="s">
        <v>46</v>
      </c>
    </row>
    <row r="27" spans="1:4" ht="12.75">
      <c r="A27" s="7"/>
      <c r="B27" s="11">
        <v>7014.13</v>
      </c>
      <c r="C27" s="1" t="s">
        <v>71</v>
      </c>
      <c r="D27" s="1" t="s">
        <v>72</v>
      </c>
    </row>
    <row r="28" spans="1:4" ht="12.75">
      <c r="A28" s="7"/>
      <c r="B28" s="11">
        <v>1351.05</v>
      </c>
      <c r="C28" s="1" t="s">
        <v>71</v>
      </c>
      <c r="D28" s="1" t="s">
        <v>72</v>
      </c>
    </row>
    <row r="29" spans="1:4" ht="12.75">
      <c r="A29" s="7"/>
      <c r="B29" s="11">
        <v>13496.4</v>
      </c>
      <c r="C29" s="1" t="s">
        <v>73</v>
      </c>
      <c r="D29" s="1" t="s">
        <v>46</v>
      </c>
    </row>
    <row r="30" spans="1:4" ht="12.75">
      <c r="A30" s="7"/>
      <c r="B30" s="11">
        <v>34055.42</v>
      </c>
      <c r="C30" s="1" t="s">
        <v>74</v>
      </c>
      <c r="D30" s="1" t="s">
        <v>75</v>
      </c>
    </row>
    <row r="31" spans="1:4" ht="12.75">
      <c r="A31" s="7"/>
      <c r="B31" s="11">
        <v>9000</v>
      </c>
      <c r="C31" s="1" t="s">
        <v>76</v>
      </c>
      <c r="D31" s="1" t="s">
        <v>46</v>
      </c>
    </row>
    <row r="32" spans="1:4" ht="12.75">
      <c r="A32" s="7"/>
      <c r="B32" s="11">
        <v>4650.12</v>
      </c>
      <c r="C32" s="1" t="s">
        <v>77</v>
      </c>
      <c r="D32" s="1" t="s">
        <v>46</v>
      </c>
    </row>
    <row r="33" spans="1:4" ht="12.75">
      <c r="A33" s="7"/>
      <c r="B33" s="11">
        <v>8431.98</v>
      </c>
      <c r="C33" s="1" t="s">
        <v>23</v>
      </c>
      <c r="D33" s="1" t="s">
        <v>20</v>
      </c>
    </row>
    <row r="34" spans="1:4" ht="12.75">
      <c r="A34" s="7"/>
      <c r="B34" s="11">
        <v>29530.28</v>
      </c>
      <c r="C34" s="1" t="s">
        <v>78</v>
      </c>
      <c r="D34" s="1" t="s">
        <v>79</v>
      </c>
    </row>
    <row r="35" spans="1:4" ht="12.75">
      <c r="A35" s="7"/>
      <c r="B35" s="11">
        <v>7407.7</v>
      </c>
      <c r="C35" s="1" t="s">
        <v>80</v>
      </c>
      <c r="D35" s="1" t="s">
        <v>81</v>
      </c>
    </row>
    <row r="36" spans="1:4" ht="12.75">
      <c r="A36" s="7"/>
      <c r="B36" s="11">
        <v>8867.73</v>
      </c>
      <c r="C36" s="1" t="s">
        <v>82</v>
      </c>
      <c r="D36" s="1" t="s">
        <v>46</v>
      </c>
    </row>
    <row r="37" spans="1:4" ht="12.75">
      <c r="A37" s="7"/>
      <c r="B37" s="11">
        <v>372</v>
      </c>
      <c r="C37" s="1" t="s">
        <v>83</v>
      </c>
      <c r="D37" s="1" t="s">
        <v>46</v>
      </c>
    </row>
    <row r="38" spans="1:4" ht="12.75">
      <c r="A38" s="7"/>
      <c r="B38" s="11">
        <v>1929.44</v>
      </c>
      <c r="C38" s="1" t="s">
        <v>83</v>
      </c>
      <c r="D38" s="1" t="s">
        <v>84</v>
      </c>
    </row>
    <row r="39" spans="1:4" ht="12.75">
      <c r="A39" s="7"/>
      <c r="B39" s="22">
        <v>836.39</v>
      </c>
      <c r="C39" s="1" t="s">
        <v>85</v>
      </c>
      <c r="D39" s="1" t="s">
        <v>84</v>
      </c>
    </row>
    <row r="40" spans="1:4" ht="12.75">
      <c r="A40" s="7"/>
      <c r="B40" s="16">
        <v>2002.6</v>
      </c>
      <c r="C40" s="1" t="s">
        <v>86</v>
      </c>
      <c r="D40" s="1" t="s">
        <v>84</v>
      </c>
    </row>
    <row r="41" spans="1:4" ht="12.75">
      <c r="A41" s="7"/>
      <c r="B41" s="11">
        <v>1263.44</v>
      </c>
      <c r="C41" s="1" t="s">
        <v>39</v>
      </c>
      <c r="D41" s="1" t="s">
        <v>84</v>
      </c>
    </row>
    <row r="42" spans="1:4" ht="12.75">
      <c r="A42" s="7"/>
      <c r="B42" s="11">
        <v>1116</v>
      </c>
      <c r="C42" s="1" t="s">
        <v>36</v>
      </c>
      <c r="D42" s="1" t="s">
        <v>84</v>
      </c>
    </row>
    <row r="43" spans="1:4" ht="12.75">
      <c r="A43" s="7"/>
      <c r="B43" s="12">
        <v>267.84</v>
      </c>
      <c r="C43" s="1" t="s">
        <v>87</v>
      </c>
      <c r="D43" s="1" t="s">
        <v>84</v>
      </c>
    </row>
    <row r="44" spans="1:4" ht="12.75">
      <c r="A44" s="7"/>
      <c r="B44" s="12">
        <v>272.8</v>
      </c>
      <c r="C44" s="1" t="s">
        <v>88</v>
      </c>
      <c r="D44" s="1" t="s">
        <v>84</v>
      </c>
    </row>
    <row r="45" spans="1:4" ht="12.75">
      <c r="A45" s="7"/>
      <c r="B45" s="12">
        <v>676.29</v>
      </c>
      <c r="C45" s="1" t="s">
        <v>89</v>
      </c>
      <c r="D45" s="1" t="s">
        <v>84</v>
      </c>
    </row>
    <row r="46" spans="1:4" ht="12.75">
      <c r="A46" s="7"/>
      <c r="B46" s="12">
        <v>714.24</v>
      </c>
      <c r="C46" s="1" t="s">
        <v>90</v>
      </c>
      <c r="D46" s="1" t="s">
        <v>84</v>
      </c>
    </row>
    <row r="47" spans="1:4" ht="12.75">
      <c r="A47" s="7"/>
      <c r="B47" s="12">
        <v>20000</v>
      </c>
      <c r="C47" s="1" t="s">
        <v>91</v>
      </c>
      <c r="D47" s="1" t="s">
        <v>67</v>
      </c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42" t="s">
        <v>6</v>
      </c>
      <c r="B52" s="38">
        <v>0</v>
      </c>
      <c r="C52" s="40"/>
      <c r="D52" s="40"/>
    </row>
    <row r="53" spans="1:4" ht="19.5" customHeight="1">
      <c r="A53" s="43"/>
      <c r="B53" s="39"/>
      <c r="C53" s="41"/>
      <c r="D53" s="4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36" t="s">
        <v>7</v>
      </c>
      <c r="B60" s="38">
        <v>0</v>
      </c>
      <c r="C60" s="40"/>
      <c r="D60" s="40"/>
    </row>
    <row r="61" spans="1:4" ht="12.75">
      <c r="A61" s="37"/>
      <c r="B61" s="39"/>
      <c r="C61" s="41"/>
      <c r="D61" s="4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B15+B19</f>
        <v>480461.89</v>
      </c>
      <c r="C66" s="9"/>
      <c r="D66" s="9"/>
    </row>
    <row r="67" spans="1:4" ht="15.75">
      <c r="A67" s="23"/>
      <c r="B67" s="24"/>
      <c r="C67" s="23"/>
      <c r="D67" s="23"/>
    </row>
    <row r="68" spans="1:4" ht="15.75">
      <c r="A68" s="23"/>
      <c r="B68" s="24"/>
      <c r="C68" s="23"/>
      <c r="D68" s="2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26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52:A53"/>
    <mergeCell ref="B52:B53"/>
    <mergeCell ref="C52:C53"/>
    <mergeCell ref="D52:D53"/>
    <mergeCell ref="A60:A61"/>
    <mergeCell ref="B60:B61"/>
    <mergeCell ref="C60:C61"/>
    <mergeCell ref="D60:D61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25">
      <selection activeCell="J19" sqref="J19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19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SUM(B17:B18)</f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SUM(B22:B48)</f>
        <v>322954.53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11">
        <v>28556.24</v>
      </c>
      <c r="C22" s="1" t="s">
        <v>93</v>
      </c>
      <c r="D22" s="1" t="s">
        <v>117</v>
      </c>
    </row>
    <row r="23" spans="1:4" ht="12.75">
      <c r="A23" s="7"/>
      <c r="B23" s="11">
        <v>94365.88</v>
      </c>
      <c r="C23" s="1" t="s">
        <v>94</v>
      </c>
      <c r="D23" s="1" t="s">
        <v>117</v>
      </c>
    </row>
    <row r="24" spans="1:4" ht="12.75">
      <c r="A24" s="7"/>
      <c r="B24" s="11">
        <v>44537.97</v>
      </c>
      <c r="C24" s="1" t="s">
        <v>95</v>
      </c>
      <c r="D24" s="1" t="s">
        <v>117</v>
      </c>
    </row>
    <row r="25" spans="1:4" ht="12.75">
      <c r="A25" s="7"/>
      <c r="B25" s="11">
        <v>3563.54</v>
      </c>
      <c r="C25" s="1" t="s">
        <v>96</v>
      </c>
      <c r="D25" s="1" t="s">
        <v>117</v>
      </c>
    </row>
    <row r="26" spans="1:4" ht="12.75">
      <c r="A26" s="7"/>
      <c r="B26" s="11">
        <v>5343.41</v>
      </c>
      <c r="C26" s="1" t="s">
        <v>97</v>
      </c>
      <c r="D26" s="1" t="s">
        <v>72</v>
      </c>
    </row>
    <row r="27" spans="1:4" ht="12.75">
      <c r="A27" s="7"/>
      <c r="B27" s="11">
        <v>1111.29</v>
      </c>
      <c r="C27" s="1" t="s">
        <v>87</v>
      </c>
      <c r="D27" s="1" t="s">
        <v>46</v>
      </c>
    </row>
    <row r="28" spans="1:4" ht="12.75">
      <c r="A28" s="7"/>
      <c r="B28" s="11">
        <v>9055</v>
      </c>
      <c r="C28" s="1" t="s">
        <v>98</v>
      </c>
      <c r="D28" s="1" t="s">
        <v>67</v>
      </c>
    </row>
    <row r="29" spans="1:4" ht="12.75">
      <c r="A29" s="7"/>
      <c r="B29" s="11">
        <v>3000</v>
      </c>
      <c r="C29" s="1" t="s">
        <v>99</v>
      </c>
      <c r="D29" s="1" t="s">
        <v>46</v>
      </c>
    </row>
    <row r="30" spans="1:4" ht="12.75">
      <c r="A30" s="7"/>
      <c r="B30" s="11">
        <v>1817.74</v>
      </c>
      <c r="C30" s="1" t="s">
        <v>100</v>
      </c>
      <c r="D30" s="1" t="s">
        <v>46</v>
      </c>
    </row>
    <row r="31" spans="1:4" ht="12.75">
      <c r="A31" s="7"/>
      <c r="B31" s="11">
        <v>5189.5</v>
      </c>
      <c r="C31" s="1" t="s">
        <v>101</v>
      </c>
      <c r="D31" s="1" t="s">
        <v>46</v>
      </c>
    </row>
    <row r="32" spans="1:4" ht="12.75">
      <c r="A32" s="7"/>
      <c r="B32" s="11">
        <v>7161.13</v>
      </c>
      <c r="C32" s="1" t="s">
        <v>102</v>
      </c>
      <c r="D32" s="1" t="s">
        <v>46</v>
      </c>
    </row>
    <row r="33" spans="1:4" ht="12.75">
      <c r="A33" s="7"/>
      <c r="B33" s="11">
        <v>896.08</v>
      </c>
      <c r="C33" s="1" t="s">
        <v>103</v>
      </c>
      <c r="D33" s="1" t="s">
        <v>46</v>
      </c>
    </row>
    <row r="34" spans="1:4" ht="12.75">
      <c r="A34" s="7"/>
      <c r="B34" s="11">
        <v>744</v>
      </c>
      <c r="C34" s="1" t="s">
        <v>104</v>
      </c>
      <c r="D34" s="1" t="s">
        <v>67</v>
      </c>
    </row>
    <row r="35" spans="1:4" ht="12.75">
      <c r="A35" s="7"/>
      <c r="B35" s="8">
        <v>1860</v>
      </c>
      <c r="C35" s="1" t="s">
        <v>105</v>
      </c>
      <c r="D35" s="1" t="s">
        <v>67</v>
      </c>
    </row>
    <row r="36" spans="1:4" ht="12.75">
      <c r="A36" s="7"/>
      <c r="B36" s="8">
        <v>10805.44</v>
      </c>
      <c r="C36" s="7" t="s">
        <v>106</v>
      </c>
      <c r="D36" s="1" t="s">
        <v>46</v>
      </c>
    </row>
    <row r="37" spans="1:4" ht="12.75">
      <c r="A37" s="7"/>
      <c r="B37" s="8">
        <v>7226.67</v>
      </c>
      <c r="C37" s="7" t="s">
        <v>107</v>
      </c>
      <c r="D37" s="1" t="s">
        <v>46</v>
      </c>
    </row>
    <row r="38" spans="1:4" ht="12.75">
      <c r="A38" s="7"/>
      <c r="B38" s="8">
        <v>1360.1</v>
      </c>
      <c r="C38" s="7" t="s">
        <v>108</v>
      </c>
      <c r="D38" s="1" t="s">
        <v>46</v>
      </c>
    </row>
    <row r="39" spans="1:4" ht="12.75">
      <c r="A39" s="7"/>
      <c r="B39" s="8">
        <v>7556.72</v>
      </c>
      <c r="C39" s="7" t="s">
        <v>109</v>
      </c>
      <c r="D39" s="1" t="s">
        <v>67</v>
      </c>
    </row>
    <row r="40" spans="1:4" ht="12.75">
      <c r="A40" s="7"/>
      <c r="B40" s="8">
        <v>703.7</v>
      </c>
      <c r="C40" s="7" t="s">
        <v>51</v>
      </c>
      <c r="D40" s="1" t="s">
        <v>46</v>
      </c>
    </row>
    <row r="41" spans="1:4" ht="12.75">
      <c r="A41" s="7"/>
      <c r="B41" s="8">
        <v>18320.07</v>
      </c>
      <c r="C41" s="7" t="s">
        <v>110</v>
      </c>
      <c r="D41" s="1" t="s">
        <v>46</v>
      </c>
    </row>
    <row r="42" spans="1:4" ht="12.75">
      <c r="A42" s="7"/>
      <c r="B42" s="8">
        <v>40639.76</v>
      </c>
      <c r="C42" s="7" t="s">
        <v>111</v>
      </c>
      <c r="D42" s="1" t="s">
        <v>118</v>
      </c>
    </row>
    <row r="43" spans="1:4" ht="12.75">
      <c r="A43" s="7"/>
      <c r="B43" s="8">
        <v>414.16</v>
      </c>
      <c r="C43" s="8" t="s">
        <v>112</v>
      </c>
      <c r="D43" s="1" t="s">
        <v>67</v>
      </c>
    </row>
    <row r="44" spans="1:4" ht="12.75">
      <c r="A44" s="7"/>
      <c r="B44" s="8">
        <v>3850.2</v>
      </c>
      <c r="C44" s="7" t="s">
        <v>113</v>
      </c>
      <c r="D44" s="1" t="s">
        <v>46</v>
      </c>
    </row>
    <row r="45" spans="1:4" ht="12.75">
      <c r="A45" s="7"/>
      <c r="B45" s="8">
        <v>4212.32</v>
      </c>
      <c r="C45" s="7" t="s">
        <v>114</v>
      </c>
      <c r="D45" s="1" t="s">
        <v>67</v>
      </c>
    </row>
    <row r="46" spans="1:4" ht="12.75">
      <c r="A46" s="7"/>
      <c r="B46" s="8">
        <v>4811.49</v>
      </c>
      <c r="C46" s="7" t="s">
        <v>115</v>
      </c>
      <c r="D46" s="1" t="s">
        <v>119</v>
      </c>
    </row>
    <row r="47" spans="1:4" ht="12.75">
      <c r="A47" s="7"/>
      <c r="B47" s="8">
        <v>5852.12</v>
      </c>
      <c r="C47" s="7" t="s">
        <v>116</v>
      </c>
      <c r="D47" s="1" t="s">
        <v>46</v>
      </c>
    </row>
    <row r="48" spans="1:4" ht="12.75">
      <c r="A48" s="7"/>
      <c r="B48" s="8">
        <v>10000</v>
      </c>
      <c r="C48" s="7" t="s">
        <v>19</v>
      </c>
      <c r="D48" s="1" t="s">
        <v>20</v>
      </c>
    </row>
    <row r="49" spans="1:4" ht="12.75">
      <c r="A49" s="42" t="s">
        <v>6</v>
      </c>
      <c r="B49" s="38">
        <v>0</v>
      </c>
      <c r="C49" s="40"/>
      <c r="D49" s="40"/>
    </row>
    <row r="50" spans="1:4" ht="18" customHeight="1">
      <c r="A50" s="43"/>
      <c r="B50" s="39"/>
      <c r="C50" s="41"/>
      <c r="D50" s="4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6" t="s">
        <v>7</v>
      </c>
      <c r="B53" s="38">
        <v>0</v>
      </c>
      <c r="C53" s="40"/>
      <c r="D53" s="40"/>
    </row>
    <row r="54" spans="1:4" ht="12.75">
      <c r="A54" s="37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9" t="s">
        <v>16</v>
      </c>
      <c r="B59" s="10">
        <f>B15+B20</f>
        <v>322954.53</v>
      </c>
      <c r="C59" s="9"/>
      <c r="D59" s="9"/>
    </row>
    <row r="60" ht="12.75">
      <c r="B60" s="3"/>
    </row>
    <row r="61" ht="12.75">
      <c r="B61" s="3"/>
    </row>
    <row r="62" spans="1:4" ht="15.75">
      <c r="A62" s="5" t="s">
        <v>8</v>
      </c>
      <c r="B62" s="3"/>
      <c r="C62" s="27" t="s">
        <v>10</v>
      </c>
      <c r="D62" s="27"/>
    </row>
    <row r="63" spans="1:4" ht="15.75">
      <c r="A63" s="4" t="s">
        <v>9</v>
      </c>
      <c r="B63" s="3"/>
      <c r="C63" s="44" t="s">
        <v>27</v>
      </c>
      <c r="D63" s="44"/>
    </row>
    <row r="64" ht="12.75">
      <c r="B64" s="3"/>
    </row>
    <row r="65" ht="12.75">
      <c r="B65" s="3"/>
    </row>
    <row r="66" ht="12.75">
      <c r="B66" s="3"/>
    </row>
    <row r="67" spans="2:4" ht="15.75">
      <c r="B67" s="3"/>
      <c r="C67" s="27" t="s">
        <v>12</v>
      </c>
      <c r="D67" s="27"/>
    </row>
    <row r="68" spans="2:4" ht="15.75">
      <c r="B68" s="3"/>
      <c r="C68" s="27" t="s">
        <v>13</v>
      </c>
      <c r="D68" s="27"/>
    </row>
  </sheetData>
  <mergeCells count="26">
    <mergeCell ref="C62:D62"/>
    <mergeCell ref="C63:D63"/>
    <mergeCell ref="C67:D67"/>
    <mergeCell ref="C68:D68"/>
    <mergeCell ref="A53:A54"/>
    <mergeCell ref="B53:B54"/>
    <mergeCell ref="C53:C54"/>
    <mergeCell ref="D53:D54"/>
    <mergeCell ref="A49:A50"/>
    <mergeCell ref="B49:B50"/>
    <mergeCell ref="C49:C50"/>
    <mergeCell ref="D49:D5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4">
      <selection activeCell="B22" sqref="B22:D23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29.57421875" style="0" customWidth="1"/>
    <col min="4" max="4" width="23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0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v>0</v>
      </c>
      <c r="C53" s="40"/>
      <c r="D53" s="40"/>
    </row>
    <row r="54" spans="1:4" ht="21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11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B1">
      <selection activeCell="B68" sqref="B68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B17+B18+B20+B19+B21</f>
        <v>715318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558463</v>
      </c>
      <c r="C17" s="1" t="s">
        <v>62</v>
      </c>
      <c r="D17" s="6" t="s">
        <v>120</v>
      </c>
    </row>
    <row r="18" spans="1:4" ht="12.75">
      <c r="A18" s="1"/>
      <c r="B18" s="2">
        <v>57741</v>
      </c>
      <c r="C18" s="1" t="s">
        <v>62</v>
      </c>
      <c r="D18" s="6" t="s">
        <v>120</v>
      </c>
    </row>
    <row r="19" spans="1:4" ht="12.75">
      <c r="A19" s="1"/>
      <c r="B19" s="2">
        <v>68887</v>
      </c>
      <c r="C19" s="1" t="s">
        <v>62</v>
      </c>
      <c r="D19" s="6" t="s">
        <v>120</v>
      </c>
    </row>
    <row r="20" spans="1:4" ht="12.75" customHeight="1">
      <c r="A20" s="26"/>
      <c r="B20" s="2">
        <v>20073</v>
      </c>
      <c r="C20" s="1" t="s">
        <v>62</v>
      </c>
      <c r="D20" s="6" t="s">
        <v>120</v>
      </c>
    </row>
    <row r="21" spans="1:4" ht="12.75" customHeight="1">
      <c r="A21" s="25"/>
      <c r="B21" s="2">
        <v>10154</v>
      </c>
      <c r="C21" s="1" t="s">
        <v>62</v>
      </c>
      <c r="D21" s="6" t="s">
        <v>120</v>
      </c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36" t="s">
        <v>5</v>
      </c>
      <c r="B26" s="38">
        <v>5000</v>
      </c>
      <c r="C26" s="51"/>
      <c r="D26" s="49"/>
    </row>
    <row r="27" spans="1:4" ht="12.75">
      <c r="A27" s="37"/>
      <c r="B27" s="39"/>
      <c r="C27" s="52"/>
      <c r="D27" s="50"/>
    </row>
    <row r="28" spans="1:4" ht="12.75">
      <c r="A28" s="7"/>
      <c r="B28" s="11">
        <v>5000</v>
      </c>
      <c r="C28" s="1" t="s">
        <v>60</v>
      </c>
      <c r="D28" s="1" t="s">
        <v>28</v>
      </c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v>0</v>
      </c>
      <c r="C53" s="40"/>
      <c r="D53" s="40"/>
    </row>
    <row r="54" spans="1:4" ht="19.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720318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11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26:A27"/>
    <mergeCell ref="B26:B27"/>
    <mergeCell ref="C26:C27"/>
    <mergeCell ref="D26:D27"/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6">
      <selection activeCell="B23" sqref="B23:D23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0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v>0</v>
      </c>
      <c r="C53" s="40"/>
      <c r="D53" s="40"/>
    </row>
    <row r="54" spans="1:4" ht="18.7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17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D24" sqref="D24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8752.98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>
        <v>615</v>
      </c>
      <c r="C22" s="7" t="s">
        <v>121</v>
      </c>
      <c r="D22" s="1" t="s">
        <v>67</v>
      </c>
    </row>
    <row r="23" spans="1:4" ht="12.75">
      <c r="A23" s="7"/>
      <c r="B23" s="8">
        <v>469.96</v>
      </c>
      <c r="C23" s="7" t="s">
        <v>92</v>
      </c>
      <c r="D23" s="1" t="s">
        <v>46</v>
      </c>
    </row>
    <row r="24" spans="1:4" ht="12.75">
      <c r="A24" s="7"/>
      <c r="B24" s="8">
        <v>7668.02</v>
      </c>
      <c r="C24" s="7" t="s">
        <v>122</v>
      </c>
      <c r="D24" s="1" t="s">
        <v>117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v>0</v>
      </c>
      <c r="C53" s="40"/>
      <c r="D53" s="40"/>
    </row>
    <row r="54" spans="1:4" ht="17.2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8752.98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">
      <selection activeCell="B22" sqref="B22:D22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SUM(B22:B49)</f>
        <v>0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42" t="s">
        <v>6</v>
      </c>
      <c r="B52" s="38">
        <v>0</v>
      </c>
      <c r="C52" s="40"/>
      <c r="D52" s="40"/>
    </row>
    <row r="53" spans="1:4" ht="21" customHeight="1">
      <c r="A53" s="43"/>
      <c r="B53" s="39"/>
      <c r="C53" s="41"/>
      <c r="D53" s="41"/>
    </row>
    <row r="54" spans="1:4" ht="12.75">
      <c r="A54" s="1"/>
      <c r="B54" s="11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36" t="s">
        <v>7</v>
      </c>
      <c r="B60" s="38">
        <v>0</v>
      </c>
      <c r="C60" s="40"/>
      <c r="D60" s="40"/>
    </row>
    <row r="61" spans="1:4" ht="12.75">
      <c r="A61" s="37"/>
      <c r="B61" s="39"/>
      <c r="C61" s="41"/>
      <c r="D61" s="4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B20+B52</f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27" t="s">
        <v>10</v>
      </c>
      <c r="D69" s="27"/>
    </row>
    <row r="70" spans="1:4" ht="15.75">
      <c r="A70" s="4" t="s">
        <v>9</v>
      </c>
      <c r="B70" s="3"/>
      <c r="C70" s="44" t="s">
        <v>18</v>
      </c>
      <c r="D70" s="4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27" t="s">
        <v>12</v>
      </c>
      <c r="D74" s="27"/>
    </row>
    <row r="75" spans="2:4" ht="15.75">
      <c r="B75" s="3"/>
      <c r="C75" s="27" t="s">
        <v>13</v>
      </c>
      <c r="D75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2:A53"/>
    <mergeCell ref="B52:B53"/>
    <mergeCell ref="C52:C53"/>
    <mergeCell ref="D52:D53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56" sqref="C56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32.57421875" style="0" customWidth="1"/>
    <col min="4" max="4" width="16.8515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0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f>SUM(B55:B58)</f>
        <v>0</v>
      </c>
      <c r="C53" s="40"/>
      <c r="D53" s="40"/>
    </row>
    <row r="54" spans="1:4" ht="22.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7" sqref="B27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2.28125" style="0" customWidth="1"/>
    <col min="4" max="4" width="19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637.91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>
        <v>637.91</v>
      </c>
      <c r="C22" s="7" t="s">
        <v>123</v>
      </c>
      <c r="D22" s="1" t="s">
        <v>124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f>SUM(B55:B58)</f>
        <v>0</v>
      </c>
      <c r="C53" s="40"/>
      <c r="D53" s="40"/>
    </row>
    <row r="54" spans="1:4" ht="18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637.91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3">
      <selection activeCell="D24" sqref="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0" spans="1:4" ht="12.75">
      <c r="A10" s="33" t="s">
        <v>0</v>
      </c>
      <c r="B10" s="33" t="s">
        <v>1</v>
      </c>
      <c r="C10" s="33" t="s">
        <v>2</v>
      </c>
      <c r="D10" s="33" t="s">
        <v>3</v>
      </c>
    </row>
    <row r="11" spans="1:4" ht="12.75">
      <c r="A11" s="34"/>
      <c r="B11" s="45"/>
      <c r="C11" s="34"/>
      <c r="D11" s="34"/>
    </row>
    <row r="12" spans="1:4" ht="12.75">
      <c r="A12" s="35"/>
      <c r="B12" s="46"/>
      <c r="C12" s="35"/>
      <c r="D12" s="35"/>
    </row>
    <row r="13" spans="1:4" ht="12.75">
      <c r="A13" s="36" t="s">
        <v>4</v>
      </c>
      <c r="B13" s="38">
        <v>0</v>
      </c>
      <c r="C13" s="40"/>
      <c r="D13" s="40"/>
    </row>
    <row r="14" spans="1:4" ht="12.75">
      <c r="A14" s="37"/>
      <c r="B14" s="39"/>
      <c r="C14" s="41"/>
      <c r="D14" s="4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36" t="s">
        <v>5</v>
      </c>
      <c r="B22" s="38">
        <f>B24+B25</f>
        <v>2869</v>
      </c>
      <c r="C22" s="40"/>
      <c r="D22" s="40"/>
    </row>
    <row r="23" spans="1:4" ht="12.75">
      <c r="A23" s="37"/>
      <c r="B23" s="39"/>
      <c r="C23" s="41"/>
      <c r="D23" s="41"/>
    </row>
    <row r="24" spans="1:4" ht="12.75">
      <c r="A24" s="1"/>
      <c r="B24" s="2">
        <v>739</v>
      </c>
      <c r="C24" s="1" t="s">
        <v>23</v>
      </c>
      <c r="D24" s="1" t="s">
        <v>29</v>
      </c>
    </row>
    <row r="25" spans="1:4" ht="12.75">
      <c r="A25" s="1"/>
      <c r="B25" s="11">
        <v>2130</v>
      </c>
      <c r="C25" s="1" t="s">
        <v>31</v>
      </c>
      <c r="D25" s="1" t="s">
        <v>29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42" t="s">
        <v>6</v>
      </c>
      <c r="B36" s="38">
        <v>0</v>
      </c>
      <c r="C36" s="40"/>
      <c r="D36" s="40"/>
    </row>
    <row r="37" spans="1:4" ht="13.5" customHeight="1">
      <c r="A37" s="43"/>
      <c r="B37" s="39"/>
      <c r="C37" s="41"/>
      <c r="D37" s="4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36" t="s">
        <v>7</v>
      </c>
      <c r="B44" s="38">
        <v>0</v>
      </c>
      <c r="C44" s="40"/>
      <c r="D44" s="40"/>
    </row>
    <row r="45" spans="1:4" ht="12.75">
      <c r="A45" s="37"/>
      <c r="B45" s="39"/>
      <c r="C45" s="41"/>
      <c r="D45" s="4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v>2869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7" t="s">
        <v>10</v>
      </c>
      <c r="D53" s="27"/>
    </row>
    <row r="54" spans="1:4" ht="15.75">
      <c r="A54" s="4" t="s">
        <v>9</v>
      </c>
      <c r="B54" s="3"/>
      <c r="C54" s="44" t="s">
        <v>11</v>
      </c>
      <c r="D54" s="4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7" t="s">
        <v>12</v>
      </c>
      <c r="D58" s="27"/>
    </row>
    <row r="59" spans="2:4" ht="15.75">
      <c r="B59" s="3"/>
      <c r="C59" s="27" t="s">
        <v>13</v>
      </c>
      <c r="D59" s="27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D39" sqref="D39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36" t="s">
        <v>5</v>
      </c>
      <c r="B20" s="38">
        <f>SUM(B22:B50)</f>
        <v>15812.68</v>
      </c>
      <c r="C20" s="40"/>
      <c r="D20" s="40"/>
    </row>
    <row r="21" spans="1:4" ht="12.75">
      <c r="A21" s="37"/>
      <c r="B21" s="39"/>
      <c r="C21" s="41"/>
      <c r="D21" s="41"/>
    </row>
    <row r="22" spans="1:4" ht="12.75">
      <c r="A22" s="7"/>
      <c r="B22" s="8">
        <v>14796.27</v>
      </c>
      <c r="C22" s="7" t="s">
        <v>125</v>
      </c>
      <c r="D22" s="1" t="s">
        <v>59</v>
      </c>
    </row>
    <row r="23" spans="1:4" ht="12.75">
      <c r="A23" s="7"/>
      <c r="B23" s="8">
        <v>312.48</v>
      </c>
      <c r="C23" s="7" t="s">
        <v>126</v>
      </c>
      <c r="D23" s="1" t="s">
        <v>67</v>
      </c>
    </row>
    <row r="24" spans="1:4" ht="12.75">
      <c r="A24" s="7"/>
      <c r="B24" s="8">
        <v>313.93</v>
      </c>
      <c r="C24" s="7" t="s">
        <v>127</v>
      </c>
      <c r="D24" s="1" t="s">
        <v>128</v>
      </c>
    </row>
    <row r="25" spans="1:4" ht="12.75">
      <c r="A25" s="7"/>
      <c r="B25" s="8">
        <v>390</v>
      </c>
      <c r="C25" s="7" t="s">
        <v>19</v>
      </c>
      <c r="D25" s="1" t="s">
        <v>20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2" t="s">
        <v>6</v>
      </c>
      <c r="B53" s="38">
        <f>SUM(B55:B58)</f>
        <v>0</v>
      </c>
      <c r="C53" s="40"/>
      <c r="D53" s="40"/>
    </row>
    <row r="54" spans="1:4" ht="20.25" customHeight="1">
      <c r="A54" s="43"/>
      <c r="B54" s="39"/>
      <c r="C54" s="41"/>
      <c r="D54" s="4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36" t="s">
        <v>7</v>
      </c>
      <c r="B61" s="38">
        <v>0</v>
      </c>
      <c r="C61" s="40"/>
      <c r="D61" s="40"/>
    </row>
    <row r="62" spans="1:4" ht="12.75">
      <c r="A62" s="37"/>
      <c r="B62" s="39"/>
      <c r="C62" s="41"/>
      <c r="D62" s="4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15812.68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44" t="s">
        <v>18</v>
      </c>
      <c r="D71" s="4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3">
      <selection activeCell="B51" sqref="B51"/>
    </sheetView>
  </sheetViews>
  <sheetFormatPr defaultColWidth="9.140625" defaultRowHeight="12.75"/>
  <cols>
    <col min="1" max="1" width="32.28125" style="0" customWidth="1"/>
    <col min="2" max="2" width="14.00390625" style="0" customWidth="1"/>
    <col min="3" max="3" width="21.421875" style="0" customWidth="1"/>
    <col min="4" max="4" width="20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0" spans="1:4" ht="12.75">
      <c r="A10" s="33" t="s">
        <v>0</v>
      </c>
      <c r="B10" s="33" t="s">
        <v>1</v>
      </c>
      <c r="C10" s="33" t="s">
        <v>2</v>
      </c>
      <c r="D10" s="33" t="s">
        <v>3</v>
      </c>
    </row>
    <row r="11" spans="1:4" ht="12.75">
      <c r="A11" s="34"/>
      <c r="B11" s="45"/>
      <c r="C11" s="34"/>
      <c r="D11" s="34"/>
    </row>
    <row r="12" spans="1:4" ht="12.75">
      <c r="A12" s="35"/>
      <c r="B12" s="46"/>
      <c r="C12" s="35"/>
      <c r="D12" s="35"/>
    </row>
    <row r="13" spans="1:4" ht="12.75">
      <c r="A13" s="36" t="s">
        <v>4</v>
      </c>
      <c r="B13" s="38">
        <v>0</v>
      </c>
      <c r="C13" s="40"/>
      <c r="D13" s="40"/>
    </row>
    <row r="14" spans="1:4" ht="12.75">
      <c r="A14" s="37"/>
      <c r="B14" s="39"/>
      <c r="C14" s="41"/>
      <c r="D14" s="4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36" t="s">
        <v>5</v>
      </c>
      <c r="B22" s="38">
        <v>260.4</v>
      </c>
      <c r="C22" s="40"/>
      <c r="D22" s="40"/>
    </row>
    <row r="23" spans="1:4" ht="12.75">
      <c r="A23" s="37"/>
      <c r="B23" s="39"/>
      <c r="C23" s="41"/>
      <c r="D23" s="41"/>
    </row>
    <row r="24" spans="1:4" ht="12.75">
      <c r="A24" s="1"/>
      <c r="B24" s="2">
        <v>260.4</v>
      </c>
      <c r="C24" s="1" t="s">
        <v>70</v>
      </c>
      <c r="D24" s="1" t="s">
        <v>46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42" t="s">
        <v>6</v>
      </c>
      <c r="B36" s="38">
        <v>0</v>
      </c>
      <c r="C36" s="40"/>
      <c r="D36" s="40"/>
    </row>
    <row r="37" spans="1:4" ht="18" customHeight="1">
      <c r="A37" s="43"/>
      <c r="B37" s="39"/>
      <c r="C37" s="41"/>
      <c r="D37" s="4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36" t="s">
        <v>7</v>
      </c>
      <c r="B44" s="38">
        <v>0</v>
      </c>
      <c r="C44" s="40"/>
      <c r="D44" s="40"/>
    </row>
    <row r="45" spans="1:4" ht="12.75">
      <c r="A45" s="37"/>
      <c r="B45" s="39"/>
      <c r="C45" s="41"/>
      <c r="D45" s="4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v>260.4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7" t="s">
        <v>10</v>
      </c>
      <c r="D53" s="27"/>
    </row>
    <row r="54" spans="1:4" ht="15.75">
      <c r="A54" s="4" t="s">
        <v>9</v>
      </c>
      <c r="B54" s="3"/>
      <c r="C54" s="44" t="s">
        <v>11</v>
      </c>
      <c r="D54" s="4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7" t="s">
        <v>12</v>
      </c>
      <c r="D58" s="27"/>
    </row>
    <row r="59" spans="2:4" ht="15.75">
      <c r="B59" s="3"/>
      <c r="C59" s="27" t="s">
        <v>13</v>
      </c>
      <c r="D59" s="27"/>
    </row>
  </sheetData>
  <mergeCells count="26">
    <mergeCell ref="A4:D4"/>
    <mergeCell ref="A5:D5"/>
    <mergeCell ref="A10:A12"/>
    <mergeCell ref="B10:B12"/>
    <mergeCell ref="C10:C12"/>
    <mergeCell ref="D10:D12"/>
    <mergeCell ref="A13:A14"/>
    <mergeCell ref="B13:B14"/>
    <mergeCell ref="C13:C14"/>
    <mergeCell ref="D13:D14"/>
    <mergeCell ref="A22:A23"/>
    <mergeCell ref="B22:B23"/>
    <mergeCell ref="C22:C23"/>
    <mergeCell ref="D22:D23"/>
    <mergeCell ref="A36:A37"/>
    <mergeCell ref="B36:B37"/>
    <mergeCell ref="C36:C37"/>
    <mergeCell ref="D36:D37"/>
    <mergeCell ref="A44:A45"/>
    <mergeCell ref="B44:B45"/>
    <mergeCell ref="C44:C45"/>
    <mergeCell ref="D44:D45"/>
    <mergeCell ref="C53:D53"/>
    <mergeCell ref="C54:D54"/>
    <mergeCell ref="C58:D58"/>
    <mergeCell ref="C59:D5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D4:G59"/>
  <sheetViews>
    <sheetView tabSelected="1" workbookViewId="0" topLeftCell="D1">
      <selection activeCell="E57" sqref="E57"/>
    </sheetView>
  </sheetViews>
  <sheetFormatPr defaultColWidth="9.140625" defaultRowHeight="12.75"/>
  <cols>
    <col min="4" max="4" width="31.28125" style="0" customWidth="1"/>
    <col min="5" max="5" width="11.28125" style="0" customWidth="1"/>
    <col min="6" max="6" width="21.57421875" style="0" customWidth="1"/>
    <col min="7" max="7" width="32.7109375" style="0" customWidth="1"/>
  </cols>
  <sheetData>
    <row r="4" spans="4:7" ht="15.75">
      <c r="D4" s="27" t="s">
        <v>14</v>
      </c>
      <c r="E4" s="27"/>
      <c r="F4" s="27"/>
      <c r="G4" s="27"/>
    </row>
    <row r="5" spans="4:7" ht="15.75">
      <c r="D5" s="27" t="s">
        <v>15</v>
      </c>
      <c r="E5" s="27"/>
      <c r="F5" s="27"/>
      <c r="G5" s="27"/>
    </row>
    <row r="10" spans="4:7" ht="12.75">
      <c r="D10" s="33" t="s">
        <v>0</v>
      </c>
      <c r="E10" s="33" t="s">
        <v>1</v>
      </c>
      <c r="F10" s="33" t="s">
        <v>2</v>
      </c>
      <c r="G10" s="33" t="s">
        <v>3</v>
      </c>
    </row>
    <row r="11" spans="4:7" ht="12.75">
      <c r="D11" s="34"/>
      <c r="E11" s="45"/>
      <c r="F11" s="34"/>
      <c r="G11" s="34"/>
    </row>
    <row r="12" spans="4:7" ht="12.75">
      <c r="D12" s="35"/>
      <c r="E12" s="46"/>
      <c r="F12" s="35"/>
      <c r="G12" s="35"/>
    </row>
    <row r="13" spans="4:7" ht="12.75">
      <c r="D13" s="36" t="s">
        <v>4</v>
      </c>
      <c r="E13" s="38">
        <v>0</v>
      </c>
      <c r="F13" s="40"/>
      <c r="G13" s="40"/>
    </row>
    <row r="14" spans="4:7" ht="12.75">
      <c r="D14" s="37"/>
      <c r="E14" s="39"/>
      <c r="F14" s="41"/>
      <c r="G14" s="41"/>
    </row>
    <row r="15" spans="4:7" ht="12.75">
      <c r="D15" s="1"/>
      <c r="E15" s="2"/>
      <c r="F15" s="1"/>
      <c r="G15" s="1"/>
    </row>
    <row r="16" spans="4:7" ht="12.75">
      <c r="D16" s="1"/>
      <c r="E16" s="2"/>
      <c r="F16" s="1"/>
      <c r="G16" s="1"/>
    </row>
    <row r="17" spans="4:7" ht="12.75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36" t="s">
        <v>5</v>
      </c>
      <c r="E22" s="38">
        <f>E24+E25+E26+E27+E28</f>
        <v>5818.139999999999</v>
      </c>
      <c r="F22" s="40"/>
      <c r="G22" s="40"/>
    </row>
    <row r="23" spans="4:7" ht="12.75">
      <c r="D23" s="37"/>
      <c r="E23" s="39"/>
      <c r="F23" s="41"/>
      <c r="G23" s="41"/>
    </row>
    <row r="24" spans="4:7" ht="12.75">
      <c r="D24" s="1"/>
      <c r="E24" s="2">
        <v>2641.2</v>
      </c>
      <c r="F24" s="1" t="s">
        <v>116</v>
      </c>
      <c r="G24" s="1" t="s">
        <v>132</v>
      </c>
    </row>
    <row r="25" spans="4:7" ht="12.75">
      <c r="D25" s="1"/>
      <c r="E25" s="11">
        <v>253.87</v>
      </c>
      <c r="F25" s="1" t="s">
        <v>133</v>
      </c>
      <c r="G25" s="1" t="s">
        <v>67</v>
      </c>
    </row>
    <row r="26" spans="4:7" ht="12.75">
      <c r="D26" s="1"/>
      <c r="E26" s="2">
        <v>720</v>
      </c>
      <c r="F26" s="1" t="s">
        <v>134</v>
      </c>
      <c r="G26" s="1" t="s">
        <v>67</v>
      </c>
    </row>
    <row r="27" spans="4:7" ht="12.75">
      <c r="D27" s="1"/>
      <c r="E27" s="2">
        <v>1612</v>
      </c>
      <c r="F27" s="1" t="s">
        <v>135</v>
      </c>
      <c r="G27" s="1" t="s">
        <v>67</v>
      </c>
    </row>
    <row r="28" spans="4:7" ht="12.75">
      <c r="D28" s="1"/>
      <c r="E28" s="2">
        <v>591.07</v>
      </c>
      <c r="F28" s="1" t="s">
        <v>66</v>
      </c>
      <c r="G28" s="1" t="s">
        <v>67</v>
      </c>
    </row>
    <row r="29" spans="4:7" ht="12.75">
      <c r="D29" s="1"/>
      <c r="E29" s="2"/>
      <c r="F29" s="1"/>
      <c r="G29" s="1"/>
    </row>
    <row r="30" spans="4:7" ht="12.75">
      <c r="D30" s="1"/>
      <c r="E30" s="2"/>
      <c r="F30" s="1"/>
      <c r="G30" s="1"/>
    </row>
    <row r="31" spans="4:7" ht="12.75">
      <c r="D31" s="1"/>
      <c r="E31" s="2"/>
      <c r="F31" s="1"/>
      <c r="G31" s="1"/>
    </row>
    <row r="32" spans="4:7" ht="12.75">
      <c r="D32" s="1"/>
      <c r="E32" s="2"/>
      <c r="F32" s="1"/>
      <c r="G32" s="1"/>
    </row>
    <row r="33" spans="4:7" ht="12.75">
      <c r="D33" s="1"/>
      <c r="E33" s="2"/>
      <c r="F33" s="1"/>
      <c r="G33" s="1"/>
    </row>
    <row r="34" spans="4:7" ht="12.75">
      <c r="D34" s="1"/>
      <c r="E34" s="2"/>
      <c r="F34" s="1"/>
      <c r="G34" s="1"/>
    </row>
    <row r="35" spans="4:7" ht="12.75">
      <c r="D35" s="1"/>
      <c r="E35" s="2"/>
      <c r="F35" s="1"/>
      <c r="G35" s="1"/>
    </row>
    <row r="36" spans="4:7" ht="12.75">
      <c r="D36" s="42" t="s">
        <v>6</v>
      </c>
      <c r="E36" s="38">
        <f>E38+E39+E40</f>
        <v>12960.75</v>
      </c>
      <c r="F36" s="40"/>
      <c r="G36" s="40"/>
    </row>
    <row r="37" spans="4:7" ht="18.75" customHeight="1">
      <c r="D37" s="43"/>
      <c r="E37" s="39"/>
      <c r="F37" s="41"/>
      <c r="G37" s="41"/>
    </row>
    <row r="38" spans="4:7" ht="12.75">
      <c r="D38" s="1"/>
      <c r="E38" s="2">
        <v>6587</v>
      </c>
      <c r="F38" s="1" t="s">
        <v>129</v>
      </c>
      <c r="G38" s="1" t="s">
        <v>132</v>
      </c>
    </row>
    <row r="39" spans="4:7" ht="12.75">
      <c r="D39" s="1"/>
      <c r="E39" s="2">
        <v>3822.56</v>
      </c>
      <c r="F39" s="1" t="s">
        <v>130</v>
      </c>
      <c r="G39" s="1" t="s">
        <v>132</v>
      </c>
    </row>
    <row r="40" spans="4:7" ht="12.75">
      <c r="D40" s="1"/>
      <c r="E40" s="2">
        <v>2551.19</v>
      </c>
      <c r="F40" s="1" t="s">
        <v>131</v>
      </c>
      <c r="G40" s="1" t="s">
        <v>132</v>
      </c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36" t="s">
        <v>7</v>
      </c>
      <c r="E44" s="38">
        <v>0</v>
      </c>
      <c r="F44" s="40"/>
      <c r="G44" s="40"/>
    </row>
    <row r="45" spans="4:7" ht="12.75">
      <c r="D45" s="37"/>
      <c r="E45" s="39"/>
      <c r="F45" s="41"/>
      <c r="G45" s="41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5.75">
      <c r="D50" s="9" t="s">
        <v>16</v>
      </c>
      <c r="E50" s="10">
        <f>E22+E36</f>
        <v>18778.89</v>
      </c>
      <c r="F50" s="1"/>
      <c r="G50" s="1"/>
    </row>
    <row r="51" ht="12.75">
      <c r="E51" s="3"/>
    </row>
    <row r="52" ht="12.75">
      <c r="E52" s="3"/>
    </row>
    <row r="53" spans="4:7" ht="15.75">
      <c r="D53" s="5" t="s">
        <v>8</v>
      </c>
      <c r="E53" s="3"/>
      <c r="F53" s="27" t="s">
        <v>10</v>
      </c>
      <c r="G53" s="27"/>
    </row>
    <row r="54" spans="4:7" ht="15.75">
      <c r="D54" s="4" t="s">
        <v>9</v>
      </c>
      <c r="E54" s="3"/>
      <c r="F54" s="44" t="s">
        <v>11</v>
      </c>
      <c r="G54" s="44"/>
    </row>
    <row r="55" ht="12.75">
      <c r="E55" s="3"/>
    </row>
    <row r="56" ht="12.75">
      <c r="E56" s="3"/>
    </row>
    <row r="57" ht="12.75">
      <c r="E57" s="3"/>
    </row>
    <row r="58" spans="5:7" ht="15.75">
      <c r="E58" s="3"/>
      <c r="F58" s="27" t="s">
        <v>12</v>
      </c>
      <c r="G58" s="27"/>
    </row>
    <row r="59" spans="5:7" ht="15.75">
      <c r="E59" s="3"/>
      <c r="F59" s="27" t="s">
        <v>13</v>
      </c>
      <c r="G59" s="27"/>
    </row>
  </sheetData>
  <mergeCells count="26">
    <mergeCell ref="D4:G4"/>
    <mergeCell ref="D5:G5"/>
    <mergeCell ref="D10:D12"/>
    <mergeCell ref="E10:E12"/>
    <mergeCell ref="F10:F12"/>
    <mergeCell ref="G10:G12"/>
    <mergeCell ref="D13:D14"/>
    <mergeCell ref="E13:E14"/>
    <mergeCell ref="F13:F14"/>
    <mergeCell ref="G13:G14"/>
    <mergeCell ref="D22:D23"/>
    <mergeCell ref="E22:E23"/>
    <mergeCell ref="F22:F23"/>
    <mergeCell ref="G22:G23"/>
    <mergeCell ref="D36:D37"/>
    <mergeCell ref="E36:E37"/>
    <mergeCell ref="F36:F37"/>
    <mergeCell ref="G36:G37"/>
    <mergeCell ref="D44:D45"/>
    <mergeCell ref="E44:E45"/>
    <mergeCell ref="F44:F45"/>
    <mergeCell ref="G44:G45"/>
    <mergeCell ref="F53:G53"/>
    <mergeCell ref="F54:G54"/>
    <mergeCell ref="F58:G58"/>
    <mergeCell ref="F59:G5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B52" sqref="B52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24.57421875" style="0" customWidth="1"/>
    <col min="4" max="4" width="18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/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2" t="s">
        <v>6</v>
      </c>
      <c r="B38" s="38">
        <v>0</v>
      </c>
      <c r="C38" s="40"/>
      <c r="D38" s="40"/>
    </row>
    <row r="39" spans="1:4" ht="17.25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6" t="s">
        <v>7</v>
      </c>
      <c r="B46" s="38">
        <v>0</v>
      </c>
      <c r="C46" s="40"/>
      <c r="D46" s="40"/>
    </row>
    <row r="47" spans="1:4" ht="12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/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44" t="s">
        <v>11</v>
      </c>
      <c r="D56" s="4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1">
      <selection activeCell="C52" sqref="C52"/>
    </sheetView>
  </sheetViews>
  <sheetFormatPr defaultColWidth="9.140625" defaultRowHeight="12.75"/>
  <cols>
    <col min="1" max="1" width="30.8515625" style="0" customWidth="1"/>
    <col min="2" max="2" width="11.140625" style="0" customWidth="1"/>
    <col min="3" max="3" width="24.140625" style="0" customWidth="1"/>
    <col min="4" max="4" width="21.281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v>0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2" t="s">
        <v>6</v>
      </c>
      <c r="B38" s="38">
        <v>0</v>
      </c>
      <c r="C38" s="40"/>
      <c r="D38" s="40"/>
    </row>
    <row r="39" spans="1:4" ht="18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6" t="s">
        <v>7</v>
      </c>
      <c r="B46" s="38">
        <v>0</v>
      </c>
      <c r="C46" s="40"/>
      <c r="D46" s="40"/>
    </row>
    <row r="47" spans="1:4" ht="12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44" t="s">
        <v>11</v>
      </c>
      <c r="D56" s="4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6">
      <selection activeCell="B26" sqref="B26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SUM(B26:B38)</f>
        <v>9315.980000000001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>
        <v>133</v>
      </c>
      <c r="C26" s="1" t="s">
        <v>32</v>
      </c>
      <c r="D26" s="1" t="s">
        <v>29</v>
      </c>
    </row>
    <row r="27" spans="1:4" ht="12.75">
      <c r="A27" s="1"/>
      <c r="B27" s="2">
        <v>2134.07</v>
      </c>
      <c r="C27" s="1" t="s">
        <v>33</v>
      </c>
      <c r="D27" s="1" t="s">
        <v>29</v>
      </c>
    </row>
    <row r="28" spans="1:4" ht="12.75">
      <c r="A28" s="1"/>
      <c r="B28" s="2">
        <v>178.31</v>
      </c>
      <c r="C28" s="1" t="s">
        <v>34</v>
      </c>
      <c r="D28" s="1" t="s">
        <v>29</v>
      </c>
    </row>
    <row r="29" spans="1:4" ht="12.75">
      <c r="A29" s="1"/>
      <c r="B29" s="2">
        <v>1659</v>
      </c>
      <c r="C29" s="1" t="s">
        <v>35</v>
      </c>
      <c r="D29" s="1" t="s">
        <v>29</v>
      </c>
    </row>
    <row r="30" spans="1:4" ht="12.75">
      <c r="A30" s="1"/>
      <c r="B30" s="2">
        <v>297</v>
      </c>
      <c r="C30" s="1" t="s">
        <v>36</v>
      </c>
      <c r="D30" s="1" t="s">
        <v>29</v>
      </c>
    </row>
    <row r="31" spans="1:4" ht="12.75">
      <c r="A31" s="1"/>
      <c r="B31" s="2">
        <v>132.1</v>
      </c>
      <c r="C31" s="1" t="s">
        <v>37</v>
      </c>
      <c r="D31" s="1" t="s">
        <v>29</v>
      </c>
    </row>
    <row r="32" spans="1:4" ht="12.75">
      <c r="A32" s="1"/>
      <c r="B32" s="2">
        <v>48</v>
      </c>
      <c r="C32" s="21" t="s">
        <v>38</v>
      </c>
      <c r="D32" s="1" t="s">
        <v>29</v>
      </c>
    </row>
    <row r="33" spans="1:4" ht="12.75">
      <c r="A33" s="1"/>
      <c r="B33" s="2">
        <v>289.6</v>
      </c>
      <c r="C33" s="21" t="s">
        <v>39</v>
      </c>
      <c r="D33" s="1" t="s">
        <v>29</v>
      </c>
    </row>
    <row r="34" spans="1:4" ht="12.75">
      <c r="A34" s="1"/>
      <c r="B34" s="2">
        <v>2234</v>
      </c>
      <c r="C34" s="21" t="s">
        <v>40</v>
      </c>
      <c r="D34" s="1" t="s">
        <v>29</v>
      </c>
    </row>
    <row r="35" spans="1:4" ht="12.75">
      <c r="A35" s="1"/>
      <c r="B35" s="2">
        <v>209</v>
      </c>
      <c r="C35" s="21" t="s">
        <v>41</v>
      </c>
      <c r="D35" s="1" t="s">
        <v>29</v>
      </c>
    </row>
    <row r="36" spans="1:4" ht="12.75">
      <c r="A36" s="1"/>
      <c r="B36" s="2">
        <v>78.5</v>
      </c>
      <c r="C36" s="21" t="s">
        <v>42</v>
      </c>
      <c r="D36" s="1" t="s">
        <v>29</v>
      </c>
    </row>
    <row r="37" spans="1:4" ht="12.75">
      <c r="A37" s="1"/>
      <c r="B37" s="2">
        <v>63</v>
      </c>
      <c r="C37" s="1" t="s">
        <v>43</v>
      </c>
      <c r="D37" s="1" t="s">
        <v>29</v>
      </c>
    </row>
    <row r="38" spans="1:4" ht="12.75">
      <c r="A38" s="1"/>
      <c r="B38" s="2">
        <v>1860.4</v>
      </c>
      <c r="C38" s="1" t="s">
        <v>44</v>
      </c>
      <c r="D38" s="1" t="s">
        <v>29</v>
      </c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42" t="s">
        <v>6</v>
      </c>
      <c r="B42" s="38">
        <v>0</v>
      </c>
      <c r="C42" s="40"/>
      <c r="D42" s="40"/>
    </row>
    <row r="43" spans="1:4" ht="17.25" customHeight="1">
      <c r="A43" s="43"/>
      <c r="B43" s="39"/>
      <c r="C43" s="41"/>
      <c r="D43" s="4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36" t="s">
        <v>7</v>
      </c>
      <c r="B50" s="38">
        <v>0</v>
      </c>
      <c r="C50" s="40"/>
      <c r="D50" s="40"/>
    </row>
    <row r="51" spans="1:4" ht="12.75">
      <c r="A51" s="37"/>
      <c r="B51" s="39"/>
      <c r="C51" s="41"/>
      <c r="D51" s="4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9315.980000000001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27" t="s">
        <v>10</v>
      </c>
      <c r="D59" s="27"/>
    </row>
    <row r="60" spans="1:4" ht="15.75">
      <c r="A60" s="4" t="s">
        <v>9</v>
      </c>
      <c r="B60" s="3"/>
      <c r="C60" s="44" t="s">
        <v>11</v>
      </c>
      <c r="D60" s="44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27" t="s">
        <v>12</v>
      </c>
      <c r="D64" s="27"/>
    </row>
    <row r="65" spans="2:4" ht="15.75">
      <c r="B65" s="3"/>
      <c r="C65" s="27" t="s">
        <v>13</v>
      </c>
      <c r="D65" s="27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C37" sqref="C37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SUM(B26:B33)</f>
        <v>2743.2200000000003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>
        <v>24.1</v>
      </c>
      <c r="C26" s="1" t="s">
        <v>48</v>
      </c>
      <c r="D26" s="1" t="s">
        <v>29</v>
      </c>
    </row>
    <row r="27" spans="1:4" ht="12.75">
      <c r="A27" s="1"/>
      <c r="B27" s="2">
        <v>603</v>
      </c>
      <c r="C27" s="1" t="s">
        <v>49</v>
      </c>
      <c r="D27" s="1" t="s">
        <v>29</v>
      </c>
    </row>
    <row r="28" spans="1:4" ht="12.75">
      <c r="A28" s="1"/>
      <c r="B28" s="2">
        <v>459.82</v>
      </c>
      <c r="C28" s="1" t="s">
        <v>50</v>
      </c>
      <c r="D28" s="1" t="s">
        <v>29</v>
      </c>
    </row>
    <row r="29" spans="1:4" ht="12.75">
      <c r="A29" s="1"/>
      <c r="B29" s="2">
        <v>217.5</v>
      </c>
      <c r="C29" s="1" t="s">
        <v>51</v>
      </c>
      <c r="D29" s="1" t="s">
        <v>29</v>
      </c>
    </row>
    <row r="30" spans="1:4" ht="12.75">
      <c r="A30" s="1"/>
      <c r="B30" s="2">
        <v>391</v>
      </c>
      <c r="C30" s="1" t="s">
        <v>52</v>
      </c>
      <c r="D30" s="1" t="s">
        <v>29</v>
      </c>
    </row>
    <row r="31" spans="1:4" ht="12.75">
      <c r="A31" s="1"/>
      <c r="B31" s="2">
        <v>150</v>
      </c>
      <c r="C31" s="1" t="s">
        <v>53</v>
      </c>
      <c r="D31" s="1" t="s">
        <v>29</v>
      </c>
    </row>
    <row r="32" spans="1:4" ht="12.75">
      <c r="A32" s="1"/>
      <c r="B32" s="2">
        <v>97.8</v>
      </c>
      <c r="C32" s="1" t="s">
        <v>54</v>
      </c>
      <c r="D32" s="1" t="s">
        <v>29</v>
      </c>
    </row>
    <row r="33" spans="1:4" ht="12.75">
      <c r="A33" s="1"/>
      <c r="B33" s="2">
        <v>800</v>
      </c>
      <c r="C33" s="1" t="s">
        <v>55</v>
      </c>
      <c r="D33" s="1" t="s">
        <v>29</v>
      </c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2" t="s">
        <v>6</v>
      </c>
      <c r="B38" s="38">
        <v>0</v>
      </c>
      <c r="C38" s="40"/>
      <c r="D38" s="40"/>
    </row>
    <row r="39" spans="1:4" ht="16.5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6" t="s">
        <v>7</v>
      </c>
      <c r="B46" s="38">
        <v>0</v>
      </c>
      <c r="C46" s="40"/>
      <c r="D46" s="40"/>
    </row>
    <row r="47" spans="1:4" ht="12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2743.2200000000003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44" t="s">
        <v>47</v>
      </c>
      <c r="D56" s="4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J37" sqref="J37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16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B26</f>
        <v>982.43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2">
        <v>982.43</v>
      </c>
      <c r="C26" s="1" t="s">
        <v>45</v>
      </c>
      <c r="D26" s="1" t="s">
        <v>46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42" t="s">
        <v>6</v>
      </c>
      <c r="B38" s="38">
        <v>0</v>
      </c>
      <c r="C38" s="40"/>
      <c r="D38" s="40"/>
    </row>
    <row r="39" spans="1:4" ht="18.75" customHeight="1">
      <c r="A39" s="43"/>
      <c r="B39" s="39"/>
      <c r="C39" s="41"/>
      <c r="D39" s="4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6" t="s">
        <v>7</v>
      </c>
      <c r="B46" s="38">
        <v>0</v>
      </c>
      <c r="C46" s="40"/>
      <c r="D46" s="40"/>
    </row>
    <row r="47" spans="1:4" ht="12.75">
      <c r="A47" s="37"/>
      <c r="B47" s="39"/>
      <c r="C47" s="41"/>
      <c r="D47" s="4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982.43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44" t="s">
        <v>11</v>
      </c>
      <c r="D56" s="4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C34">
      <selection activeCell="C64" sqref="C64:C65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0.7109375" style="0" customWidth="1"/>
    <col min="4" max="4" width="26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</f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15" customHeight="1">
      <c r="A17" s="1"/>
      <c r="B17" s="15"/>
      <c r="C17" s="18"/>
      <c r="D17" s="19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SUM(B26:B50)</f>
        <v>0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7"/>
    </row>
    <row r="28" spans="1:4" ht="12.75">
      <c r="A28" s="1"/>
      <c r="B28" s="11"/>
      <c r="C28" s="1"/>
      <c r="D28" s="17"/>
    </row>
    <row r="29" spans="1:4" ht="12.75">
      <c r="A29" s="1"/>
      <c r="B29" s="11"/>
      <c r="C29" s="1"/>
      <c r="D29" s="17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2"/>
      <c r="C51" s="1"/>
      <c r="D51" s="1"/>
    </row>
    <row r="52" spans="1:4" ht="12.75">
      <c r="A52" s="1"/>
      <c r="B52" s="12"/>
      <c r="C52" s="1"/>
      <c r="D52" s="1"/>
    </row>
    <row r="53" spans="1:4" ht="12.75">
      <c r="A53" s="1"/>
      <c r="B53" s="12"/>
      <c r="C53" s="1"/>
      <c r="D53" s="1"/>
    </row>
    <row r="54" spans="1:4" ht="12.75">
      <c r="A54" s="1"/>
      <c r="B54" s="12"/>
      <c r="C54" s="1"/>
      <c r="D54" s="1"/>
    </row>
    <row r="55" spans="1:4" ht="12.75">
      <c r="A55" s="1"/>
      <c r="B55" s="12"/>
      <c r="C55" s="1"/>
      <c r="D55" s="1"/>
    </row>
    <row r="56" spans="1:4" ht="12.75" customHeight="1">
      <c r="A56" s="13"/>
      <c r="B56" s="12"/>
      <c r="C56" s="1"/>
      <c r="D56" s="1"/>
    </row>
    <row r="57" spans="1:4" ht="12.75" customHeight="1">
      <c r="A57" s="14"/>
      <c r="B57" s="12"/>
      <c r="C57" s="1"/>
      <c r="D57" s="1"/>
    </row>
    <row r="58" spans="1:4" ht="12.75">
      <c r="A58" s="1"/>
      <c r="B58" s="12"/>
      <c r="C58" s="1"/>
      <c r="D58" s="1"/>
    </row>
    <row r="59" spans="1:4" ht="12.75">
      <c r="A59" s="1"/>
      <c r="B59" s="1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42" t="s">
        <v>6</v>
      </c>
      <c r="B62" s="47"/>
      <c r="C62" s="49"/>
      <c r="D62" s="49"/>
    </row>
    <row r="63" spans="1:4" ht="20.25" customHeight="1">
      <c r="A63" s="43"/>
      <c r="B63" s="48"/>
      <c r="C63" s="50"/>
      <c r="D63" s="50"/>
    </row>
    <row r="64" spans="1:4" ht="12.75">
      <c r="A64" s="36" t="s">
        <v>7</v>
      </c>
      <c r="B64" s="38">
        <v>0</v>
      </c>
      <c r="C64" s="40"/>
      <c r="D64" s="40"/>
    </row>
    <row r="65" spans="1:4" ht="12.75">
      <c r="A65" s="37"/>
      <c r="B65" s="39"/>
      <c r="C65" s="41"/>
      <c r="D65" s="4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16</v>
      </c>
      <c r="B70" s="10">
        <f>B24+B15</f>
        <v>0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27" t="s">
        <v>10</v>
      </c>
      <c r="D73" s="27"/>
    </row>
    <row r="74" spans="1:4" ht="15.75">
      <c r="A74" s="4" t="s">
        <v>9</v>
      </c>
      <c r="B74" s="3"/>
      <c r="C74" s="44" t="s">
        <v>11</v>
      </c>
      <c r="D74" s="44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27" t="s">
        <v>12</v>
      </c>
      <c r="D78" s="27"/>
    </row>
    <row r="79" spans="2:4" ht="15.75">
      <c r="B79" s="3"/>
      <c r="C79" s="27" t="s">
        <v>13</v>
      </c>
      <c r="D79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4:A65"/>
    <mergeCell ref="B64:B65"/>
    <mergeCell ref="C64:C65"/>
    <mergeCell ref="D64:D65"/>
    <mergeCell ref="C73:D73"/>
    <mergeCell ref="C74:D74"/>
    <mergeCell ref="C78:D78"/>
    <mergeCell ref="C79:D79"/>
    <mergeCell ref="A62:A63"/>
    <mergeCell ref="B62:B63"/>
    <mergeCell ref="C62:C63"/>
    <mergeCell ref="D62:D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58">
      <selection activeCell="B17" sqref="B17:D17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20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33" t="s">
        <v>0</v>
      </c>
      <c r="B12" s="33" t="s">
        <v>1</v>
      </c>
      <c r="C12" s="33" t="s">
        <v>2</v>
      </c>
      <c r="D12" s="33" t="s">
        <v>3</v>
      </c>
    </row>
    <row r="13" spans="1:4" ht="12.75">
      <c r="A13" s="34"/>
      <c r="B13" s="45"/>
      <c r="C13" s="34"/>
      <c r="D13" s="34"/>
    </row>
    <row r="14" spans="1:4" ht="12.75">
      <c r="A14" s="35"/>
      <c r="B14" s="46"/>
      <c r="C14" s="35"/>
      <c r="D14" s="35"/>
    </row>
    <row r="15" spans="1:4" ht="12.75">
      <c r="A15" s="36" t="s">
        <v>4</v>
      </c>
      <c r="B15" s="38">
        <f>B17</f>
        <v>0</v>
      </c>
      <c r="C15" s="40"/>
      <c r="D15" s="40"/>
    </row>
    <row r="16" spans="1:4" ht="12.75">
      <c r="A16" s="37"/>
      <c r="B16" s="39"/>
      <c r="C16" s="41"/>
      <c r="D16" s="41"/>
    </row>
    <row r="17" spans="1:4" ht="27" customHeight="1">
      <c r="A17" s="1"/>
      <c r="B17" s="20"/>
      <c r="C17" s="18"/>
      <c r="D17" s="19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36" t="s">
        <v>5</v>
      </c>
      <c r="B24" s="38">
        <f>SUM(B26:B59)</f>
        <v>0</v>
      </c>
      <c r="C24" s="40"/>
      <c r="D24" s="40"/>
    </row>
    <row r="25" spans="1:4" ht="12.75">
      <c r="A25" s="37"/>
      <c r="B25" s="39"/>
      <c r="C25" s="41"/>
      <c r="D25" s="41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"/>
    </row>
    <row r="28" spans="1:4" ht="12.75">
      <c r="A28" s="1"/>
      <c r="B28" s="11"/>
      <c r="C28" s="1"/>
      <c r="D28" s="1"/>
    </row>
    <row r="29" spans="1:4" ht="12.75">
      <c r="A29" s="1"/>
      <c r="B29" s="11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1"/>
      <c r="C51" s="1"/>
      <c r="D51" s="1"/>
    </row>
    <row r="52" spans="1:4" ht="12.75">
      <c r="A52" s="1"/>
      <c r="B52" s="11"/>
      <c r="C52" s="1"/>
      <c r="D52" s="1"/>
    </row>
    <row r="53" spans="1:4" ht="12.75">
      <c r="A53" s="1"/>
      <c r="B53" s="11"/>
      <c r="C53" s="1"/>
      <c r="D53" s="1"/>
    </row>
    <row r="54" spans="1:4" ht="12.75">
      <c r="A54" s="1"/>
      <c r="B54" s="11"/>
      <c r="C54" s="1"/>
      <c r="D54" s="1"/>
    </row>
    <row r="55" spans="1:4" ht="12.75">
      <c r="A55" s="1"/>
      <c r="B55" s="11"/>
      <c r="C55" s="1"/>
      <c r="D55" s="1"/>
    </row>
    <row r="56" spans="1:4" ht="12.75">
      <c r="A56" s="1"/>
      <c r="B56" s="11"/>
      <c r="C56" s="1"/>
      <c r="D56" s="1"/>
    </row>
    <row r="57" spans="1:4" ht="12.75">
      <c r="A57" s="1"/>
      <c r="B57" s="11"/>
      <c r="C57" s="1"/>
      <c r="D57" s="1"/>
    </row>
    <row r="58" spans="1:4" ht="12.75">
      <c r="A58" s="1"/>
      <c r="B58" s="11"/>
      <c r="C58" s="1"/>
      <c r="D58" s="1"/>
    </row>
    <row r="59" spans="1:4" ht="12.75">
      <c r="A59" s="1"/>
      <c r="B59" s="11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 customHeight="1">
      <c r="A72" s="42" t="s">
        <v>6</v>
      </c>
      <c r="B72" s="38">
        <v>0</v>
      </c>
      <c r="C72" s="40"/>
      <c r="D72" s="40"/>
    </row>
    <row r="73" spans="1:4" ht="20.25" customHeight="1">
      <c r="A73" s="43"/>
      <c r="B73" s="39"/>
      <c r="C73" s="41"/>
      <c r="D73" s="4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 customHeight="1">
      <c r="A80" s="36" t="s">
        <v>7</v>
      </c>
      <c r="B80" s="38">
        <v>0</v>
      </c>
      <c r="C80" s="40"/>
      <c r="D80" s="40"/>
    </row>
    <row r="81" spans="1:4" ht="12.75" customHeight="1">
      <c r="A81" s="37"/>
      <c r="B81" s="39"/>
      <c r="C81" s="41"/>
      <c r="D81" s="41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B24+B17</f>
        <v>0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27" t="s">
        <v>10</v>
      </c>
      <c r="D89" s="27"/>
    </row>
    <row r="90" spans="1:4" ht="15.75">
      <c r="A90" s="4" t="s">
        <v>25</v>
      </c>
      <c r="B90" s="3"/>
      <c r="C90" s="44" t="s">
        <v>24</v>
      </c>
      <c r="D90" s="44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27" t="s">
        <v>12</v>
      </c>
      <c r="D94" s="27"/>
    </row>
    <row r="95" spans="2:4" ht="15.75">
      <c r="B95" s="3"/>
      <c r="C95" s="27" t="s">
        <v>13</v>
      </c>
      <c r="D95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2:A73"/>
    <mergeCell ref="B72:B73"/>
    <mergeCell ref="C72:C73"/>
    <mergeCell ref="D72:D73"/>
    <mergeCell ref="A80:A81"/>
    <mergeCell ref="B80:B81"/>
    <mergeCell ref="C80:C81"/>
    <mergeCell ref="D80:D81"/>
    <mergeCell ref="C89:D89"/>
    <mergeCell ref="C90:D90"/>
    <mergeCell ref="C94:D94"/>
    <mergeCell ref="C95:D9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2012-08-01T04:37:22Z</dcterms:modified>
  <cp:category/>
  <cp:version/>
  <cp:contentType/>
  <cp:contentStatus/>
</cp:coreProperties>
</file>